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D:\HP\"/>
    </mc:Choice>
  </mc:AlternateContent>
  <xr:revisionPtr revIDLastSave="0" documentId="13_ncr:1_{0BC8B1CE-B78C-43CE-83E2-B5CCA876C57D}" xr6:coauthVersionLast="47" xr6:coauthVersionMax="47" xr10:uidLastSave="{00000000-0000-0000-0000-000000000000}"/>
  <bookViews>
    <workbookView xWindow="-110" yWindow="-110" windowWidth="19420" windowHeight="10420" tabRatio="738" xr2:uid="{00000000-000D-0000-FFFF-FFFF00000000}"/>
  </bookViews>
  <sheets>
    <sheet name="表紙" sheetId="18" r:id="rId1"/>
    <sheet name="- 1 -" sheetId="1" r:id="rId2"/>
    <sheet name="- 2 -" sheetId="5" r:id="rId3"/>
    <sheet name="- 3 -" sheetId="2" r:id="rId4"/>
    <sheet name="- 4 -" sheetId="7" r:id="rId5"/>
    <sheet name="- 5 -" sheetId="22" r:id="rId6"/>
    <sheet name="- 6 -" sheetId="27" r:id="rId7"/>
    <sheet name="- 7 -" sheetId="24" r:id="rId8"/>
    <sheet name="- 8 -" sheetId="8" r:id="rId9"/>
    <sheet name="- 9 -" sheetId="9" r:id="rId10"/>
    <sheet name="- 10 -" sheetId="10" r:id="rId11"/>
    <sheet name="- 11 -" sheetId="11" r:id="rId12"/>
    <sheet name="- 12 -" sheetId="13" r:id="rId13"/>
    <sheet name="- 13 -" sheetId="14" r:id="rId14"/>
    <sheet name="- 14 -" sheetId="15" r:id="rId15"/>
    <sheet name="- 15 -" sheetId="17" r:id="rId16"/>
    <sheet name="- 16 -" sheetId="21" r:id="rId17"/>
    <sheet name="記入例" sheetId="20" r:id="rId18"/>
  </sheets>
  <definedNames>
    <definedName name="_xlnm.Print_Area" localSheetId="3">'- 3 -'!$A$1:$G$44</definedName>
    <definedName name="_xlnm.Print_Area" localSheetId="5">'- 5 -'!$A$1:$AK$59</definedName>
    <definedName name="_xlnm.Print_Area" localSheetId="6">'- 6 -'!$A$1:$AN$56</definedName>
    <definedName name="_xlnm.Print_Area" localSheetId="7">'- 7 -'!$A$1:$AN$52</definedName>
    <definedName name="_xlnm.Print_Titles" localSheetId="17">記入例!$1:$2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55" i="27" l="1"/>
  <c r="AJ29" i="27"/>
  <c r="AJ17" i="27"/>
  <c r="AJ11" i="27"/>
  <c r="AE5" i="27"/>
  <c r="CB5" i="27"/>
  <c r="CB4" i="27"/>
  <c r="BW5" i="27"/>
  <c r="BW4" i="27"/>
  <c r="AJ5" i="27"/>
  <c r="BW3" i="27"/>
  <c r="AE11" i="27"/>
  <c r="CB3" i="27" l="1"/>
  <c r="AE29" i="27"/>
  <c r="AJ23" i="27"/>
  <c r="AE23" i="27"/>
  <c r="AS18" i="27"/>
  <c r="AW25" i="27"/>
  <c r="AS25" i="27"/>
  <c r="BC13" i="27"/>
  <c r="AW24" i="27"/>
  <c r="AW23" i="27"/>
  <c r="AS24" i="27"/>
  <c r="AS23" i="27"/>
  <c r="AW20" i="27"/>
  <c r="AS20" i="27"/>
  <c r="AW19" i="27"/>
  <c r="AS19" i="27"/>
  <c r="AW18" i="27"/>
  <c r="AW11" i="27"/>
  <c r="AS11" i="27"/>
  <c r="BG13" i="27" l="1"/>
  <c r="BC12" i="27"/>
  <c r="O5" i="27"/>
  <c r="BW2" i="27" l="1"/>
  <c r="BC11" i="27"/>
  <c r="AS12" i="27"/>
  <c r="AS13" i="27"/>
  <c r="AS14" i="27"/>
  <c r="AS15" i="27"/>
  <c r="BM2" i="27"/>
  <c r="BC2" i="27"/>
  <c r="BM6" i="27"/>
  <c r="BM5" i="27"/>
  <c r="BM4" i="27"/>
  <c r="BM3" i="27"/>
  <c r="BC6" i="27"/>
  <c r="BC5" i="27"/>
  <c r="BC4" i="27"/>
  <c r="BC3" i="27"/>
  <c r="AS4" i="27"/>
  <c r="AS5" i="27"/>
  <c r="AS6" i="27"/>
  <c r="AS2" i="27"/>
  <c r="AS3" i="27"/>
  <c r="AW2" i="27" l="1"/>
  <c r="AW3" i="27" s="1"/>
  <c r="AW4" i="27" s="1"/>
  <c r="AW5" i="27" s="1"/>
  <c r="AW6" i="27" s="1"/>
  <c r="BG2" i="27" s="1"/>
  <c r="BG3" i="27" s="1"/>
  <c r="BG4" i="27" s="1"/>
  <c r="BG5" i="27" s="1"/>
  <c r="BG6" i="27" s="1"/>
  <c r="BQ2" i="27" s="1"/>
  <c r="BQ3" i="27" s="1"/>
  <c r="BQ4" i="27" s="1"/>
  <c r="BQ5" i="27" s="1"/>
  <c r="BQ6" i="27" s="1"/>
  <c r="CB2" i="27" s="1"/>
  <c r="AW12" i="27"/>
  <c r="AW13" i="27" s="1"/>
  <c r="AW14" i="27" s="1"/>
  <c r="AW15" i="27" s="1"/>
  <c r="BH35" i="27"/>
  <c r="BX35" i="27" s="1"/>
  <c r="CC35" i="27" s="1"/>
  <c r="BH45" i="27"/>
  <c r="BH43" i="27"/>
  <c r="BX43" i="27" s="1"/>
  <c r="BH41" i="27"/>
  <c r="BX41" i="27" s="1"/>
  <c r="BH39" i="27"/>
  <c r="BX39" i="27" s="1"/>
  <c r="BH37" i="27"/>
  <c r="BG11" i="27" l="1"/>
  <c r="BG12" i="27"/>
  <c r="BX37" i="27"/>
  <c r="CC37" i="27" s="1"/>
  <c r="CC39" i="27" s="1"/>
  <c r="CC41" i="27" s="1"/>
  <c r="CC43" i="27" s="1"/>
  <c r="BX45" i="27" l="1"/>
  <c r="CC45" i="27" s="1"/>
  <c r="CC47" i="27" s="1"/>
  <c r="CC49" i="27" s="1"/>
  <c r="CC51" i="27" s="1"/>
  <c r="CC53" i="27" s="1"/>
  <c r="CC55" i="27" s="1"/>
</calcChain>
</file>

<file path=xl/sharedStrings.xml><?xml version="1.0" encoding="utf-8"?>
<sst xmlns="http://schemas.openxmlformats.org/spreadsheetml/2006/main" count="1389" uniqueCount="579">
  <si>
    <t>《農業経営の概況》</t>
    <rPh sb="1" eb="3">
      <t>ノウギョウ</t>
    </rPh>
    <rPh sb="3" eb="5">
      <t>ケイエイ</t>
    </rPh>
    <rPh sb="6" eb="8">
      <t>ガイキョウ</t>
    </rPh>
    <phoneticPr fontId="2"/>
  </si>
  <si>
    <t>家族人員総数</t>
    <rPh sb="0" eb="2">
      <t>カゾク</t>
    </rPh>
    <rPh sb="2" eb="4">
      <t>ジンイン</t>
    </rPh>
    <rPh sb="4" eb="6">
      <t>ソウスウ</t>
    </rPh>
    <phoneticPr fontId="2"/>
  </si>
  <si>
    <t>人</t>
    <rPh sb="0" eb="1">
      <t>ニン</t>
    </rPh>
    <phoneticPr fontId="2"/>
  </si>
  <si>
    <t>農業専従者氏名</t>
    <rPh sb="0" eb="2">
      <t>ノウギョウ</t>
    </rPh>
    <rPh sb="2" eb="5">
      <t>センジュウシャ</t>
    </rPh>
    <rPh sb="5" eb="7">
      <t>シメイ</t>
    </rPh>
    <phoneticPr fontId="2"/>
  </si>
  <si>
    <t>専従者給与額</t>
    <rPh sb="0" eb="3">
      <t>センジュウシャ</t>
    </rPh>
    <rPh sb="3" eb="5">
      <t>キュウヨ</t>
    </rPh>
    <rPh sb="5" eb="6">
      <t>ガク</t>
    </rPh>
    <phoneticPr fontId="2"/>
  </si>
  <si>
    <t>円</t>
    <rPh sb="0" eb="1">
      <t>エン</t>
    </rPh>
    <phoneticPr fontId="2"/>
  </si>
  <si>
    <t>所有面積</t>
    <rPh sb="0" eb="2">
      <t>ショユウ</t>
    </rPh>
    <rPh sb="2" eb="4">
      <t>メンセキ</t>
    </rPh>
    <phoneticPr fontId="2"/>
  </si>
  <si>
    <t>ａ</t>
    <phoneticPr fontId="2"/>
  </si>
  <si>
    <t>作　付　品　目</t>
    <rPh sb="0" eb="1">
      <t>サク</t>
    </rPh>
    <rPh sb="2" eb="3">
      <t>ヅケ</t>
    </rPh>
    <rPh sb="4" eb="5">
      <t>シナ</t>
    </rPh>
    <rPh sb="6" eb="7">
      <t>メ</t>
    </rPh>
    <phoneticPr fontId="2"/>
  </si>
  <si>
    <t>普通畑（自家用野菜）</t>
    <rPh sb="0" eb="2">
      <t>フツウ</t>
    </rPh>
    <rPh sb="2" eb="3">
      <t>ハタケ</t>
    </rPh>
    <rPh sb="4" eb="7">
      <t>ジカヨウ</t>
    </rPh>
    <rPh sb="7" eb="9">
      <t>ヤサイ</t>
    </rPh>
    <phoneticPr fontId="2"/>
  </si>
  <si>
    <t>専門（販売用）野菜畑</t>
    <rPh sb="0" eb="2">
      <t>センモン</t>
    </rPh>
    <rPh sb="3" eb="6">
      <t>ハンバイヨウ</t>
    </rPh>
    <rPh sb="7" eb="9">
      <t>ヤサイ</t>
    </rPh>
    <rPh sb="9" eb="10">
      <t>ハタケ</t>
    </rPh>
    <phoneticPr fontId="2"/>
  </si>
  <si>
    <t>面積</t>
    <rPh sb="0" eb="2">
      <t>メンセキ</t>
    </rPh>
    <phoneticPr fontId="2"/>
  </si>
  <si>
    <t>ａ</t>
    <phoneticPr fontId="2"/>
  </si>
  <si>
    <t>果　　樹　　畑</t>
    <rPh sb="0" eb="1">
      <t>ハタシ</t>
    </rPh>
    <rPh sb="3" eb="4">
      <t>キ</t>
    </rPh>
    <rPh sb="6" eb="7">
      <t>ハタケ</t>
    </rPh>
    <phoneticPr fontId="2"/>
  </si>
  <si>
    <t>成木</t>
    <rPh sb="0" eb="1">
      <t>ナ</t>
    </rPh>
    <rPh sb="1" eb="2">
      <t>キ</t>
    </rPh>
    <phoneticPr fontId="2"/>
  </si>
  <si>
    <t>未成木</t>
    <rPh sb="0" eb="1">
      <t>ミ</t>
    </rPh>
    <rPh sb="1" eb="2">
      <t>ナ</t>
    </rPh>
    <rPh sb="2" eb="3">
      <t>キ</t>
    </rPh>
    <phoneticPr fontId="2"/>
  </si>
  <si>
    <t>副　業</t>
    <rPh sb="0" eb="1">
      <t>フク</t>
    </rPh>
    <rPh sb="2" eb="3">
      <t>ギョウ</t>
    </rPh>
    <phoneticPr fontId="2"/>
  </si>
  <si>
    <t>区　分</t>
    <rPh sb="0" eb="1">
      <t>ク</t>
    </rPh>
    <rPh sb="2" eb="3">
      <t>ブン</t>
    </rPh>
    <phoneticPr fontId="2"/>
  </si>
  <si>
    <t>オ　ス</t>
    <phoneticPr fontId="2"/>
  </si>
  <si>
    <t>メ　ス</t>
    <phoneticPr fontId="2"/>
  </si>
  <si>
    <t>未成育</t>
    <rPh sb="0" eb="1">
      <t>ミ</t>
    </rPh>
    <rPh sb="1" eb="3">
      <t>セイイク</t>
    </rPh>
    <phoneticPr fontId="2"/>
  </si>
  <si>
    <t>（　　　　　）牛</t>
    <rPh sb="7" eb="8">
      <t>ウシ</t>
    </rPh>
    <phoneticPr fontId="2"/>
  </si>
  <si>
    <t>（　　　　　）豚</t>
    <rPh sb="7" eb="8">
      <t>ブタ</t>
    </rPh>
    <phoneticPr fontId="2"/>
  </si>
  <si>
    <t>注　（　　　）には肉、繁殖等の区分を記載してください。</t>
    <rPh sb="0" eb="1">
      <t>チュウ</t>
    </rPh>
    <rPh sb="9" eb="10">
      <t>ニク</t>
    </rPh>
    <rPh sb="11" eb="14">
      <t>ハンショクトウ</t>
    </rPh>
    <rPh sb="15" eb="17">
      <t>クブン</t>
    </rPh>
    <rPh sb="18" eb="20">
      <t>キサイ</t>
    </rPh>
    <phoneticPr fontId="2"/>
  </si>
  <si>
    <t>借入面積</t>
    <rPh sb="0" eb="2">
      <t>カリイレ</t>
    </rPh>
    <rPh sb="2" eb="4">
      <t>メンセキ</t>
    </rPh>
    <phoneticPr fontId="2"/>
  </si>
  <si>
    <t>作付面積</t>
    <rPh sb="0" eb="2">
      <t>サクツケ</t>
    </rPh>
    <rPh sb="2" eb="4">
      <t>メンセキ</t>
    </rPh>
    <phoneticPr fontId="2"/>
  </si>
  <si>
    <t>転作面積</t>
    <rPh sb="0" eb="2">
      <t>テンサク</t>
    </rPh>
    <rPh sb="2" eb="4">
      <t>メンセキ</t>
    </rPh>
    <phoneticPr fontId="2"/>
  </si>
  <si>
    <t>貸付面積</t>
    <rPh sb="0" eb="2">
      <t>カシツケ</t>
    </rPh>
    <rPh sb="2" eb="4">
      <t>メンセキ</t>
    </rPh>
    <phoneticPr fontId="2"/>
  </si>
  <si>
    <t>共済引受面積</t>
    <rPh sb="0" eb="2">
      <t>キョウサイ</t>
    </rPh>
    <rPh sb="2" eb="4">
      <t>ヒキウケ</t>
    </rPh>
    <rPh sb="4" eb="6">
      <t>メンセキ</t>
    </rPh>
    <phoneticPr fontId="2"/>
  </si>
  <si>
    <t>月</t>
    <rPh sb="0" eb="1">
      <t>ツキ</t>
    </rPh>
    <phoneticPr fontId="2"/>
  </si>
  <si>
    <t>日</t>
    <rPh sb="0" eb="1">
      <t>ニチ</t>
    </rPh>
    <phoneticPr fontId="2"/>
  </si>
  <si>
    <t>品名・数量</t>
    <rPh sb="0" eb="2">
      <t>ヒンメイ</t>
    </rPh>
    <rPh sb="3" eb="5">
      <t>スウリョウ</t>
    </rPh>
    <phoneticPr fontId="2"/>
  </si>
  <si>
    <t>販売金額</t>
    <rPh sb="0" eb="2">
      <t>ハンバイ</t>
    </rPh>
    <rPh sb="2" eb="4">
      <t>キンガク</t>
    </rPh>
    <phoneticPr fontId="2"/>
  </si>
  <si>
    <t>合　　計</t>
    <rPh sb="0" eb="1">
      <t>ゴウ</t>
    </rPh>
    <rPh sb="3" eb="4">
      <t>ケイ</t>
    </rPh>
    <phoneticPr fontId="2"/>
  </si>
  <si>
    <t>②家事消費・事業消費</t>
    <rPh sb="1" eb="3">
      <t>カジ</t>
    </rPh>
    <rPh sb="3" eb="5">
      <t>ショウヒ</t>
    </rPh>
    <rPh sb="6" eb="8">
      <t>ジギョウ</t>
    </rPh>
    <rPh sb="8" eb="10">
      <t>ショウヒ</t>
    </rPh>
    <phoneticPr fontId="2"/>
  </si>
  <si>
    <t>項　　目</t>
    <rPh sb="0" eb="1">
      <t>コウ</t>
    </rPh>
    <rPh sb="3" eb="4">
      <t>メ</t>
    </rPh>
    <phoneticPr fontId="2"/>
  </si>
  <si>
    <t>数量</t>
    <rPh sb="0" eb="2">
      <t>スウリョウ</t>
    </rPh>
    <phoneticPr fontId="2"/>
  </si>
  <si>
    <t>単価</t>
    <rPh sb="0" eb="2">
      <t>タンカ</t>
    </rPh>
    <phoneticPr fontId="2"/>
  </si>
  <si>
    <t>金　　額</t>
    <rPh sb="0" eb="1">
      <t>キン</t>
    </rPh>
    <rPh sb="3" eb="4">
      <t>ガク</t>
    </rPh>
    <phoneticPr fontId="2"/>
  </si>
  <si>
    <t>米</t>
    <rPh sb="0" eb="1">
      <t>コメ</t>
    </rPh>
    <phoneticPr fontId="2"/>
  </si>
  <si>
    <t>野菜</t>
    <rPh sb="0" eb="2">
      <t>ヤサイ</t>
    </rPh>
    <phoneticPr fontId="2"/>
  </si>
  <si>
    <t>その他</t>
    <rPh sb="2" eb="3">
      <t>タ</t>
    </rPh>
    <phoneticPr fontId="2"/>
  </si>
  <si>
    <t>　贈答用</t>
    <rPh sb="1" eb="3">
      <t>ゾウトウ</t>
    </rPh>
    <rPh sb="3" eb="4">
      <t>ヨウ</t>
    </rPh>
    <phoneticPr fontId="2"/>
  </si>
  <si>
    <t>③雑収入</t>
    <rPh sb="1" eb="2">
      <t>ザツ</t>
    </rPh>
    <rPh sb="2" eb="4">
      <t>シュウニュウ</t>
    </rPh>
    <phoneticPr fontId="2"/>
  </si>
  <si>
    <t>月日</t>
    <rPh sb="0" eb="2">
      <t>ガッピ</t>
    </rPh>
    <phoneticPr fontId="2"/>
  </si>
  <si>
    <t>備考（相手方）</t>
    <rPh sb="0" eb="2">
      <t>ビコウ</t>
    </rPh>
    <rPh sb="3" eb="5">
      <t>アイテ</t>
    </rPh>
    <rPh sb="5" eb="6">
      <t>カタ</t>
    </rPh>
    <phoneticPr fontId="2"/>
  </si>
  <si>
    <t>／</t>
    <phoneticPr fontId="2"/>
  </si>
  <si>
    <t>青果物価格補償金</t>
    <rPh sb="0" eb="3">
      <t>セイカブツ</t>
    </rPh>
    <rPh sb="3" eb="5">
      <t>カカク</t>
    </rPh>
    <rPh sb="5" eb="7">
      <t>ホショウ</t>
    </rPh>
    <rPh sb="7" eb="8">
      <t>キン</t>
    </rPh>
    <phoneticPr fontId="2"/>
  </si>
  <si>
    <t>受取共済金</t>
    <rPh sb="0" eb="2">
      <t>ウケトリ</t>
    </rPh>
    <rPh sb="2" eb="4">
      <t>キョウサイ</t>
    </rPh>
    <rPh sb="4" eb="5">
      <t>キン</t>
    </rPh>
    <phoneticPr fontId="2"/>
  </si>
  <si>
    <t>共済無事戻し金</t>
    <rPh sb="0" eb="2">
      <t>キョウサイ</t>
    </rPh>
    <rPh sb="2" eb="4">
      <t>ブジ</t>
    </rPh>
    <rPh sb="4" eb="5">
      <t>モド</t>
    </rPh>
    <rPh sb="6" eb="7">
      <t>キン</t>
    </rPh>
    <phoneticPr fontId="2"/>
  </si>
  <si>
    <t>受取小作料</t>
    <rPh sb="0" eb="2">
      <t>ウケトリ</t>
    </rPh>
    <rPh sb="2" eb="5">
      <t>コサクリョウ</t>
    </rPh>
    <phoneticPr fontId="2"/>
  </si>
  <si>
    <t>／</t>
    <phoneticPr fontId="2"/>
  </si>
  <si>
    <t>／</t>
    <phoneticPr fontId="2"/>
  </si>
  <si>
    <t>品　　名</t>
    <rPh sb="0" eb="1">
      <t>シナ</t>
    </rPh>
    <rPh sb="3" eb="4">
      <t>メイ</t>
    </rPh>
    <phoneticPr fontId="2"/>
  </si>
  <si>
    <t>期首（１／１現在）</t>
    <rPh sb="0" eb="2">
      <t>キシュ</t>
    </rPh>
    <rPh sb="6" eb="8">
      <t>ゲンザイ</t>
    </rPh>
    <phoneticPr fontId="2"/>
  </si>
  <si>
    <t>金　額</t>
    <rPh sb="0" eb="1">
      <t>キン</t>
    </rPh>
    <rPh sb="2" eb="3">
      <t>ガク</t>
    </rPh>
    <phoneticPr fontId="2"/>
  </si>
  <si>
    <t>kg</t>
    <phoneticPr fontId="2"/>
  </si>
  <si>
    <t>期末（１２／３１現在）</t>
    <rPh sb="0" eb="2">
      <t>キマツ</t>
    </rPh>
    <rPh sb="8" eb="10">
      <t>ゲンザイ</t>
    </rPh>
    <phoneticPr fontId="2"/>
  </si>
  <si>
    <t>kg</t>
    <phoneticPr fontId="2"/>
  </si>
  <si>
    <t>kg</t>
    <phoneticPr fontId="2"/>
  </si>
  <si>
    <t>　メ　モ</t>
    <phoneticPr fontId="2"/>
  </si>
  <si>
    <t>住　所</t>
    <rPh sb="0" eb="1">
      <t>ジュウ</t>
    </rPh>
    <rPh sb="2" eb="3">
      <t>ショ</t>
    </rPh>
    <phoneticPr fontId="2"/>
  </si>
  <si>
    <t>合　計</t>
    <rPh sb="0" eb="1">
      <t>ゴウ</t>
    </rPh>
    <rPh sb="2" eb="3">
      <t>ケイ</t>
    </rPh>
    <phoneticPr fontId="2"/>
  </si>
  <si>
    <t>氏　名</t>
    <rPh sb="0" eb="1">
      <t>シ</t>
    </rPh>
    <rPh sb="2" eb="3">
      <t>メイ</t>
    </rPh>
    <phoneticPr fontId="2"/>
  </si>
  <si>
    <t>従事期間</t>
    <rPh sb="0" eb="2">
      <t>ジュウジ</t>
    </rPh>
    <rPh sb="2" eb="4">
      <t>キカン</t>
    </rPh>
    <phoneticPr fontId="2"/>
  </si>
  <si>
    <t>～</t>
    <phoneticPr fontId="2"/>
  </si>
  <si>
    <t>支払金額</t>
    <rPh sb="0" eb="2">
      <t>シハラ</t>
    </rPh>
    <rPh sb="2" eb="4">
      <t>キンガク</t>
    </rPh>
    <phoneticPr fontId="2"/>
  </si>
  <si>
    <t>備　考</t>
    <rPh sb="0" eb="1">
      <t>ソナエ</t>
    </rPh>
    <rPh sb="2" eb="3">
      <t>コウ</t>
    </rPh>
    <phoneticPr fontId="2"/>
  </si>
  <si>
    <t>相　手　方</t>
    <rPh sb="0" eb="1">
      <t>ソウ</t>
    </rPh>
    <rPh sb="2" eb="3">
      <t>テ</t>
    </rPh>
    <rPh sb="4" eb="5">
      <t>カタ</t>
    </rPh>
    <phoneticPr fontId="2"/>
  </si>
  <si>
    <t>借　入　先</t>
    <rPh sb="0" eb="1">
      <t>シャク</t>
    </rPh>
    <rPh sb="2" eb="3">
      <t>イリ</t>
    </rPh>
    <rPh sb="4" eb="5">
      <t>サキ</t>
    </rPh>
    <phoneticPr fontId="2"/>
  </si>
  <si>
    <t>／</t>
    <phoneticPr fontId="2"/>
  </si>
  <si>
    <t>イ.租税公課</t>
    <rPh sb="2" eb="4">
      <t>ソゼイ</t>
    </rPh>
    <rPh sb="4" eb="6">
      <t>コウカ</t>
    </rPh>
    <phoneticPr fontId="2"/>
  </si>
  <si>
    <t>　○固定資産税（農業に係る分のみ）</t>
    <rPh sb="2" eb="4">
      <t>コテイ</t>
    </rPh>
    <rPh sb="4" eb="7">
      <t>シサンゼイ</t>
    </rPh>
    <rPh sb="8" eb="10">
      <t>ノウギョウ</t>
    </rPh>
    <rPh sb="11" eb="12">
      <t>カカ</t>
    </rPh>
    <rPh sb="13" eb="14">
      <t>ブン</t>
    </rPh>
    <phoneticPr fontId="2"/>
  </si>
  <si>
    <t>田</t>
    <rPh sb="0" eb="1">
      <t>タ</t>
    </rPh>
    <phoneticPr fontId="2"/>
  </si>
  <si>
    <t>畑</t>
    <rPh sb="0" eb="1">
      <t>ハタケ</t>
    </rPh>
    <phoneticPr fontId="2"/>
  </si>
  <si>
    <t>作業所</t>
    <rPh sb="0" eb="2">
      <t>サギョウ</t>
    </rPh>
    <rPh sb="2" eb="3">
      <t>ショ</t>
    </rPh>
    <phoneticPr fontId="2"/>
  </si>
  <si>
    <t>①課税標準額</t>
    <rPh sb="1" eb="3">
      <t>カゼイ</t>
    </rPh>
    <rPh sb="3" eb="5">
      <t>ヒョウジュン</t>
    </rPh>
    <rPh sb="5" eb="6">
      <t>ガク</t>
    </rPh>
    <phoneticPr fontId="2"/>
  </si>
  <si>
    <t>②税率</t>
    <rPh sb="1" eb="3">
      <t>ゼイリツ</t>
    </rPh>
    <phoneticPr fontId="2"/>
  </si>
  <si>
    <t>③税額</t>
    <rPh sb="1" eb="3">
      <t>ゼイガク</t>
    </rPh>
    <phoneticPr fontId="2"/>
  </si>
  <si>
    <t>①×②</t>
    <phoneticPr fontId="2"/>
  </si>
  <si>
    <t>％</t>
    <phoneticPr fontId="2"/>
  </si>
  <si>
    <t>必要経費</t>
    <rPh sb="0" eb="2">
      <t>ヒツヨウ</t>
    </rPh>
    <rPh sb="2" eb="4">
      <t>ケイヒ</t>
    </rPh>
    <phoneticPr fontId="2"/>
  </si>
  <si>
    <t>③×④</t>
    <phoneticPr fontId="2"/>
  </si>
  <si>
    <t>項　目</t>
    <rPh sb="0" eb="1">
      <t>コウ</t>
    </rPh>
    <rPh sb="2" eb="3">
      <t>メ</t>
    </rPh>
    <phoneticPr fontId="2"/>
  </si>
  <si>
    <t>　○自動車税</t>
    <rPh sb="2" eb="5">
      <t>ジドウシャ</t>
    </rPh>
    <rPh sb="5" eb="6">
      <t>ゼイ</t>
    </rPh>
    <phoneticPr fontId="2"/>
  </si>
  <si>
    <t>軽トラック</t>
    <rPh sb="0" eb="1">
      <t>ケイ</t>
    </rPh>
    <phoneticPr fontId="2"/>
  </si>
  <si>
    <t>田植機</t>
    <rPh sb="0" eb="2">
      <t>タウエ</t>
    </rPh>
    <rPh sb="2" eb="3">
      <t>キ</t>
    </rPh>
    <phoneticPr fontId="2"/>
  </si>
  <si>
    <t>トラクター</t>
    <phoneticPr fontId="2"/>
  </si>
  <si>
    <t>　○水利費、組合費など</t>
    <rPh sb="2" eb="4">
      <t>スイリ</t>
    </rPh>
    <rPh sb="4" eb="5">
      <t>ヒ</t>
    </rPh>
    <rPh sb="6" eb="9">
      <t>クミアイヒ</t>
    </rPh>
    <phoneticPr fontId="2"/>
  </si>
  <si>
    <t>支払先</t>
    <rPh sb="0" eb="2">
      <t>シハライ</t>
    </rPh>
    <rPh sb="2" eb="3">
      <t>サキ</t>
    </rPh>
    <phoneticPr fontId="2"/>
  </si>
  <si>
    <t>租税公課の合計</t>
    <rPh sb="0" eb="2">
      <t>ソゼイ</t>
    </rPh>
    <rPh sb="2" eb="4">
      <t>コウカ</t>
    </rPh>
    <rPh sb="5" eb="7">
      <t>ゴウケイ</t>
    </rPh>
    <phoneticPr fontId="2"/>
  </si>
  <si>
    <t>ロ.種苗費</t>
    <rPh sb="2" eb="4">
      <t>シュビョウ</t>
    </rPh>
    <rPh sb="4" eb="5">
      <t>ヒ</t>
    </rPh>
    <phoneticPr fontId="2"/>
  </si>
  <si>
    <t>内　容</t>
    <rPh sb="0" eb="1">
      <t>ウチ</t>
    </rPh>
    <rPh sb="2" eb="3">
      <t>カタチ</t>
    </rPh>
    <phoneticPr fontId="2"/>
  </si>
  <si>
    <t>購入先</t>
    <rPh sb="0" eb="2">
      <t>コウニュウ</t>
    </rPh>
    <rPh sb="2" eb="3">
      <t>サキ</t>
    </rPh>
    <phoneticPr fontId="2"/>
  </si>
  <si>
    <t>ハ.素畜費</t>
    <rPh sb="2" eb="3">
      <t>ソ</t>
    </rPh>
    <rPh sb="3" eb="4">
      <t>チク</t>
    </rPh>
    <rPh sb="4" eb="5">
      <t>ヒ</t>
    </rPh>
    <phoneticPr fontId="2"/>
  </si>
  <si>
    <t>ニ.肥料費</t>
    <rPh sb="2" eb="4">
      <t>ヒリョウ</t>
    </rPh>
    <rPh sb="4" eb="5">
      <t>ヒ</t>
    </rPh>
    <phoneticPr fontId="2"/>
  </si>
  <si>
    <t>ホ.飼料費</t>
    <rPh sb="2" eb="4">
      <t>シリョウ</t>
    </rPh>
    <rPh sb="4" eb="5">
      <t>ヒ</t>
    </rPh>
    <phoneticPr fontId="2"/>
  </si>
  <si>
    <t>ト.農薬衛生費</t>
    <rPh sb="2" eb="4">
      <t>ノウヤク</t>
    </rPh>
    <rPh sb="4" eb="7">
      <t>エイセイヒ</t>
    </rPh>
    <phoneticPr fontId="2"/>
  </si>
  <si>
    <t>チ.諸材料費</t>
    <rPh sb="2" eb="3">
      <t>ショ</t>
    </rPh>
    <rPh sb="3" eb="6">
      <t>ザイリョウヒ</t>
    </rPh>
    <phoneticPr fontId="2"/>
  </si>
  <si>
    <t>リ.修繕費</t>
    <rPh sb="2" eb="5">
      <t>シュウゼンヒ</t>
    </rPh>
    <phoneticPr fontId="2"/>
  </si>
  <si>
    <t>ヌ.動力光熱費</t>
    <rPh sb="2" eb="4">
      <t>ドウリョク</t>
    </rPh>
    <rPh sb="4" eb="7">
      <t>コウネツヒ</t>
    </rPh>
    <phoneticPr fontId="2"/>
  </si>
  <si>
    <t>１月</t>
    <rPh sb="1" eb="2">
      <t>ガツ</t>
    </rPh>
    <phoneticPr fontId="2"/>
  </si>
  <si>
    <t>２月</t>
  </si>
  <si>
    <t>３月</t>
  </si>
  <si>
    <t>４月</t>
  </si>
  <si>
    <t>５月</t>
  </si>
  <si>
    <t>６月</t>
  </si>
  <si>
    <t>７月</t>
  </si>
  <si>
    <t>８月</t>
  </si>
  <si>
    <t>９月</t>
  </si>
  <si>
    <t>１０月</t>
  </si>
  <si>
    <t>１１月</t>
  </si>
  <si>
    <t>１２月</t>
  </si>
  <si>
    <t>水道料</t>
    <rPh sb="0" eb="3">
      <t>スイドウリョウ</t>
    </rPh>
    <phoneticPr fontId="2"/>
  </si>
  <si>
    <t>電気料
（動力）</t>
    <rPh sb="0" eb="2">
      <t>デンキ</t>
    </rPh>
    <rPh sb="2" eb="3">
      <t>リョウ</t>
    </rPh>
    <rPh sb="5" eb="7">
      <t>ドウリョク</t>
    </rPh>
    <phoneticPr fontId="2"/>
  </si>
  <si>
    <t>電気料
（一般）</t>
    <rPh sb="0" eb="2">
      <t>デンキ</t>
    </rPh>
    <rPh sb="2" eb="3">
      <t>リョウ</t>
    </rPh>
    <rPh sb="5" eb="7">
      <t>イッパン</t>
    </rPh>
    <phoneticPr fontId="2"/>
  </si>
  <si>
    <t>灯油</t>
    <rPh sb="0" eb="2">
      <t>トウユ</t>
    </rPh>
    <phoneticPr fontId="2"/>
  </si>
  <si>
    <t>軽油</t>
    <rPh sb="0" eb="2">
      <t>ケイユ</t>
    </rPh>
    <phoneticPr fontId="2"/>
  </si>
  <si>
    <t>ガソリン</t>
    <phoneticPr fontId="2"/>
  </si>
  <si>
    <t>備考</t>
    <rPh sb="0" eb="2">
      <t>ビコウ</t>
    </rPh>
    <phoneticPr fontId="2"/>
  </si>
  <si>
    <t>必要経費算入</t>
    <rPh sb="0" eb="2">
      <t>ヒツヨウ</t>
    </rPh>
    <rPh sb="2" eb="4">
      <t>ケイヒ</t>
    </rPh>
    <rPh sb="4" eb="6">
      <t>サンニュウ</t>
    </rPh>
    <phoneticPr fontId="2"/>
  </si>
  <si>
    <t>ル.作業衣料費</t>
    <rPh sb="2" eb="4">
      <t>サギョウ</t>
    </rPh>
    <rPh sb="4" eb="6">
      <t>イリョウ</t>
    </rPh>
    <rPh sb="6" eb="7">
      <t>ヒ</t>
    </rPh>
    <phoneticPr fontId="2"/>
  </si>
  <si>
    <t>水稲</t>
    <rPh sb="0" eb="2">
      <t>スイトウ</t>
    </rPh>
    <phoneticPr fontId="2"/>
  </si>
  <si>
    <t>自動車共済</t>
    <rPh sb="0" eb="3">
      <t>ジドウシャ</t>
    </rPh>
    <rPh sb="3" eb="5">
      <t>キョウサイ</t>
    </rPh>
    <phoneticPr fontId="2"/>
  </si>
  <si>
    <t>建物更正共済</t>
    <rPh sb="0" eb="2">
      <t>タテモノ</t>
    </rPh>
    <rPh sb="2" eb="4">
      <t>コウセイ</t>
    </rPh>
    <rPh sb="4" eb="6">
      <t>キョウサイ</t>
    </rPh>
    <phoneticPr fontId="2"/>
  </si>
  <si>
    <t>種　類</t>
    <rPh sb="0" eb="1">
      <t>タネ</t>
    </rPh>
    <rPh sb="2" eb="3">
      <t>タグイ</t>
    </rPh>
    <phoneticPr fontId="2"/>
  </si>
  <si>
    <t>カ.土地改良費</t>
    <rPh sb="2" eb="4">
      <t>トチ</t>
    </rPh>
    <rPh sb="4" eb="6">
      <t>カイリョウ</t>
    </rPh>
    <rPh sb="6" eb="7">
      <t>ヒ</t>
    </rPh>
    <phoneticPr fontId="2"/>
  </si>
  <si>
    <r>
      <t>その他の経費</t>
    </r>
    <r>
      <rPr>
        <sz val="12"/>
        <rFont val="ＭＳ ゴシック"/>
        <family val="3"/>
        <charset val="128"/>
      </rPr>
      <t>（ヨ.タ.レ.ソの欄に適宜、名称を付けて記入してください。）</t>
    </r>
    <rPh sb="2" eb="3">
      <t>タ</t>
    </rPh>
    <rPh sb="4" eb="6">
      <t>ケイヒ</t>
    </rPh>
    <rPh sb="15" eb="16">
      <t>ラン</t>
    </rPh>
    <rPh sb="17" eb="19">
      <t>テキギ</t>
    </rPh>
    <rPh sb="20" eb="22">
      <t>メイショウ</t>
    </rPh>
    <rPh sb="23" eb="24">
      <t>ツ</t>
    </rPh>
    <rPh sb="26" eb="28">
      <t>キニュウ</t>
    </rPh>
    <phoneticPr fontId="2"/>
  </si>
  <si>
    <t>転作委託料</t>
    <rPh sb="0" eb="2">
      <t>テンサク</t>
    </rPh>
    <rPh sb="2" eb="5">
      <t>イタクリョウ</t>
    </rPh>
    <phoneticPr fontId="2"/>
  </si>
  <si>
    <t>ネ.ナ.農産物以外の棚卸高</t>
    <rPh sb="4" eb="7">
      <t>ノウサンブツ</t>
    </rPh>
    <rPh sb="7" eb="9">
      <t>イガイ</t>
    </rPh>
    <rPh sb="10" eb="11">
      <t>タナ</t>
    </rPh>
    <rPh sb="11" eb="12">
      <t>オロシ</t>
    </rPh>
    <rPh sb="12" eb="13">
      <t>タカ</t>
    </rPh>
    <phoneticPr fontId="2"/>
  </si>
  <si>
    <t>５年</t>
    <rPh sb="1" eb="2">
      <t>ネン</t>
    </rPh>
    <phoneticPr fontId="2"/>
  </si>
  <si>
    <t>７年</t>
    <rPh sb="1" eb="2">
      <t>ネン</t>
    </rPh>
    <phoneticPr fontId="2"/>
  </si>
  <si>
    <t>収支計算ノート</t>
    <rPh sb="0" eb="2">
      <t>シュウシ</t>
    </rPh>
    <rPh sb="2" eb="4">
      <t>ケイサン</t>
    </rPh>
    <phoneticPr fontId="2"/>
  </si>
  <si>
    <t>氏名</t>
    <rPh sb="0" eb="2">
      <t>シメイ</t>
    </rPh>
    <phoneticPr fontId="2"/>
  </si>
  <si>
    <t>農業所得（収支内訳書）の記入例</t>
    <rPh sb="0" eb="2">
      <t>ノウギョウ</t>
    </rPh>
    <rPh sb="2" eb="4">
      <t>ショトク</t>
    </rPh>
    <rPh sb="5" eb="7">
      <t>シュウシ</t>
    </rPh>
    <rPh sb="7" eb="10">
      <t>ウチワケショ</t>
    </rPh>
    <rPh sb="12" eb="14">
      <t>キニュウ</t>
    </rPh>
    <rPh sb="14" eb="15">
      <t>レイ</t>
    </rPh>
    <phoneticPr fontId="2"/>
  </si>
  <si>
    <t>番号</t>
    <rPh sb="0" eb="2">
      <t>バンゴウ</t>
    </rPh>
    <phoneticPr fontId="2"/>
  </si>
  <si>
    <t>チェック項目</t>
    <rPh sb="4" eb="6">
      <t>コウモク</t>
    </rPh>
    <phoneticPr fontId="2"/>
  </si>
  <si>
    <t>家事消費・事業消費</t>
    <rPh sb="0" eb="2">
      <t>カジ</t>
    </rPh>
    <rPh sb="2" eb="4">
      <t>ショウヒ</t>
    </rPh>
    <rPh sb="5" eb="7">
      <t>ジギョウ</t>
    </rPh>
    <rPh sb="7" eb="9">
      <t>ショウヒ</t>
    </rPh>
    <phoneticPr fontId="2"/>
  </si>
  <si>
    <t>金額</t>
    <rPh sb="0" eb="2">
      <t>キンガク</t>
    </rPh>
    <phoneticPr fontId="2"/>
  </si>
  <si>
    <t>雑収入</t>
    <rPh sb="0" eb="3">
      <t>ザツシュウニュウ</t>
    </rPh>
    <phoneticPr fontId="2"/>
  </si>
  <si>
    <t>期首・期末棚卸高</t>
    <rPh sb="0" eb="2">
      <t>キシュ</t>
    </rPh>
    <rPh sb="3" eb="5">
      <t>キマツ</t>
    </rPh>
    <rPh sb="5" eb="7">
      <t>タナオロシ</t>
    </rPh>
    <rPh sb="7" eb="8">
      <t>タカ</t>
    </rPh>
    <phoneticPr fontId="2"/>
  </si>
  <si>
    <t>雇人費</t>
    <rPh sb="0" eb="1">
      <t>ヤトイ</t>
    </rPh>
    <rPh sb="1" eb="2">
      <t>ジン</t>
    </rPh>
    <rPh sb="2" eb="3">
      <t>ヒ</t>
    </rPh>
    <phoneticPr fontId="2"/>
  </si>
  <si>
    <t>小作料・賃借料</t>
    <rPh sb="0" eb="3">
      <t>コサクリョウ</t>
    </rPh>
    <rPh sb="4" eb="7">
      <t>チンシャクリョウ</t>
    </rPh>
    <phoneticPr fontId="2"/>
  </si>
  <si>
    <t>減価償却費</t>
    <rPh sb="0" eb="2">
      <t>ゲンカ</t>
    </rPh>
    <rPh sb="2" eb="4">
      <t>ショウキャク</t>
    </rPh>
    <rPh sb="4" eb="5">
      <t>ヒ</t>
    </rPh>
    <phoneticPr fontId="2"/>
  </si>
  <si>
    <t>貸倒金</t>
    <rPh sb="0" eb="1">
      <t>カ</t>
    </rPh>
    <rPh sb="1" eb="2">
      <t>ダオ</t>
    </rPh>
    <rPh sb="2" eb="3">
      <t>キン</t>
    </rPh>
    <phoneticPr fontId="2"/>
  </si>
  <si>
    <t>利子割引料</t>
    <rPh sb="0" eb="2">
      <t>リシ</t>
    </rPh>
    <rPh sb="2" eb="4">
      <t>ワリビキ</t>
    </rPh>
    <rPh sb="4" eb="5">
      <t>リョウ</t>
    </rPh>
    <phoneticPr fontId="2"/>
  </si>
  <si>
    <t>租税公課</t>
    <rPh sb="0" eb="2">
      <t>ソゼイ</t>
    </rPh>
    <rPh sb="2" eb="4">
      <t>コウカ</t>
    </rPh>
    <phoneticPr fontId="2"/>
  </si>
  <si>
    <t>内　　　容</t>
    <rPh sb="0" eb="1">
      <t>ウチ</t>
    </rPh>
    <rPh sb="4" eb="5">
      <t>カタチ</t>
    </rPh>
    <phoneticPr fontId="2"/>
  </si>
  <si>
    <t>１年間分の売上を記入します。</t>
    <rPh sb="1" eb="3">
      <t>ネンカン</t>
    </rPh>
    <rPh sb="3" eb="4">
      <t>ブン</t>
    </rPh>
    <rPh sb="5" eb="7">
      <t>ウリアゲ</t>
    </rPh>
    <rPh sb="8" eb="10">
      <t>キニュウ</t>
    </rPh>
    <phoneticPr fontId="2"/>
  </si>
  <si>
    <t>代金を受け取っていない場合でも、今年中に販売したものについては、すべて売上に含めます。</t>
    <rPh sb="0" eb="2">
      <t>ダイキン</t>
    </rPh>
    <rPh sb="3" eb="4">
      <t>ウ</t>
    </rPh>
    <rPh sb="5" eb="6">
      <t>ト</t>
    </rPh>
    <rPh sb="11" eb="13">
      <t>バアイ</t>
    </rPh>
    <rPh sb="16" eb="19">
      <t>コトシチュウ</t>
    </rPh>
    <rPh sb="20" eb="22">
      <t>ハンバイ</t>
    </rPh>
    <rPh sb="35" eb="37">
      <t>ウリアゲ</t>
    </rPh>
    <rPh sb="38" eb="39">
      <t>フク</t>
    </rPh>
    <phoneticPr fontId="2"/>
  </si>
  <si>
    <t>家族の名前で出荷している野菜類も含まれていますか。（農業申告は世帯で一つです。）</t>
    <rPh sb="0" eb="2">
      <t>カゾク</t>
    </rPh>
    <rPh sb="3" eb="5">
      <t>ナマエ</t>
    </rPh>
    <rPh sb="6" eb="8">
      <t>シュッカ</t>
    </rPh>
    <rPh sb="12" eb="15">
      <t>ヤサイルイ</t>
    </rPh>
    <rPh sb="16" eb="17">
      <t>フク</t>
    </rPh>
    <rPh sb="26" eb="28">
      <t>ノウギョウ</t>
    </rPh>
    <rPh sb="28" eb="30">
      <t>シンコク</t>
    </rPh>
    <rPh sb="31" eb="33">
      <t>セタイ</t>
    </rPh>
    <rPh sb="34" eb="35">
      <t>ヒト</t>
    </rPh>
    <phoneticPr fontId="2"/>
  </si>
  <si>
    <t>ＪＡ以外の売上も適正に計上されていますか。（直販、庭先販売）</t>
    <rPh sb="2" eb="4">
      <t>イガイ</t>
    </rPh>
    <rPh sb="5" eb="7">
      <t>ウリアゲ</t>
    </rPh>
    <rPh sb="8" eb="10">
      <t>テキセイ</t>
    </rPh>
    <rPh sb="11" eb="13">
      <t>ケイジョウ</t>
    </rPh>
    <rPh sb="22" eb="24">
      <t>チョクハン</t>
    </rPh>
    <rPh sb="25" eb="27">
      <t>ニワサキ</t>
    </rPh>
    <rPh sb="27" eb="29">
      <t>ハンバイ</t>
    </rPh>
    <phoneticPr fontId="2"/>
  </si>
  <si>
    <t>加工用米やくず米も売り上げ金額に含めてありますか。</t>
    <rPh sb="0" eb="2">
      <t>カコウ</t>
    </rPh>
    <rPh sb="2" eb="3">
      <t>ヨウ</t>
    </rPh>
    <rPh sb="3" eb="4">
      <t>マイ</t>
    </rPh>
    <rPh sb="7" eb="8">
      <t>コメ</t>
    </rPh>
    <rPh sb="9" eb="10">
      <t>ウ</t>
    </rPh>
    <rPh sb="11" eb="12">
      <t>ア</t>
    </rPh>
    <rPh sb="13" eb="15">
      <t>キンガク</t>
    </rPh>
    <rPh sb="16" eb="17">
      <t>フク</t>
    </rPh>
    <phoneticPr fontId="2"/>
  </si>
  <si>
    <t>保有米や自家用野菜は、適正な金額で計上されていますか。</t>
    <rPh sb="0" eb="3">
      <t>ホユウマイ</t>
    </rPh>
    <rPh sb="4" eb="7">
      <t>ジカヨウ</t>
    </rPh>
    <rPh sb="7" eb="9">
      <t>ヤサイ</t>
    </rPh>
    <rPh sb="11" eb="13">
      <t>テキセイ</t>
    </rPh>
    <rPh sb="14" eb="16">
      <t>キンガク</t>
    </rPh>
    <rPh sb="17" eb="19">
      <t>ケイジョウ</t>
    </rPh>
    <phoneticPr fontId="2"/>
  </si>
  <si>
    <t>親戚などに贈答した分も含めてありますか。</t>
    <rPh sb="0" eb="2">
      <t>シンセキ</t>
    </rPh>
    <rPh sb="5" eb="7">
      <t>ゾウトウ</t>
    </rPh>
    <rPh sb="9" eb="10">
      <t>ブン</t>
    </rPh>
    <rPh sb="11" eb="12">
      <t>フク</t>
    </rPh>
    <phoneticPr fontId="2"/>
  </si>
  <si>
    <t>家で消費した分と、親戚などに贈答した分などを記入します。</t>
    <rPh sb="0" eb="1">
      <t>イエ</t>
    </rPh>
    <rPh sb="2" eb="4">
      <t>ショウヒ</t>
    </rPh>
    <rPh sb="6" eb="7">
      <t>ブン</t>
    </rPh>
    <rPh sb="9" eb="11">
      <t>シンセキ</t>
    </rPh>
    <rPh sb="14" eb="16">
      <t>ゾウトウ</t>
    </rPh>
    <rPh sb="18" eb="19">
      <t>ブン</t>
    </rPh>
    <rPh sb="22" eb="24">
      <t>キニュウ</t>
    </rPh>
    <phoneticPr fontId="2"/>
  </si>
  <si>
    <t>農地を借りた借地料を米で支払った場合なども金額に換算し含めます。</t>
    <rPh sb="0" eb="2">
      <t>ノウチ</t>
    </rPh>
    <rPh sb="3" eb="4">
      <t>カ</t>
    </rPh>
    <rPh sb="6" eb="9">
      <t>シャクチリョウ</t>
    </rPh>
    <rPh sb="10" eb="11">
      <t>コメ</t>
    </rPh>
    <rPh sb="12" eb="14">
      <t>シハラ</t>
    </rPh>
    <rPh sb="16" eb="18">
      <t>バアイ</t>
    </rPh>
    <rPh sb="21" eb="23">
      <t>キンガク</t>
    </rPh>
    <rPh sb="24" eb="26">
      <t>カンザン</t>
    </rPh>
    <rPh sb="27" eb="28">
      <t>フク</t>
    </rPh>
    <phoneticPr fontId="2"/>
  </si>
  <si>
    <t>（その分は経費として小作料に含めて構いません。）</t>
    <rPh sb="3" eb="4">
      <t>ブン</t>
    </rPh>
    <rPh sb="5" eb="7">
      <t>ケイヒ</t>
    </rPh>
    <rPh sb="10" eb="13">
      <t>コサクリョウ</t>
    </rPh>
    <rPh sb="14" eb="15">
      <t>フク</t>
    </rPh>
    <rPh sb="17" eb="18">
      <t>カマ</t>
    </rPh>
    <phoneticPr fontId="2"/>
  </si>
  <si>
    <t>期首（1月1日）と期末（12月31日）の農産物の在庫数量について金額に換算し計上します。</t>
    <rPh sb="0" eb="2">
      <t>キシュ</t>
    </rPh>
    <rPh sb="4" eb="5">
      <t>ガツ</t>
    </rPh>
    <rPh sb="6" eb="7">
      <t>ニチ</t>
    </rPh>
    <rPh sb="9" eb="11">
      <t>キマツ</t>
    </rPh>
    <rPh sb="14" eb="15">
      <t>ガツ</t>
    </rPh>
    <rPh sb="17" eb="18">
      <t>ニチ</t>
    </rPh>
    <rPh sb="20" eb="23">
      <t>ノウサンブツ</t>
    </rPh>
    <rPh sb="24" eb="26">
      <t>ザイコ</t>
    </rPh>
    <rPh sb="26" eb="28">
      <t>スウリョウ</t>
    </rPh>
    <rPh sb="32" eb="34">
      <t>キンガク</t>
    </rPh>
    <rPh sb="35" eb="37">
      <t>カンザン</t>
    </rPh>
    <rPh sb="38" eb="40">
      <t>ケイジョウ</t>
    </rPh>
    <phoneticPr fontId="2"/>
  </si>
  <si>
    <t>期末（12月31日）の棚卸高はそのまま翌年の期首（1月1日）棚卸高となります。</t>
    <rPh sb="0" eb="2">
      <t>キマツ</t>
    </rPh>
    <rPh sb="5" eb="6">
      <t>ガツ</t>
    </rPh>
    <rPh sb="8" eb="9">
      <t>ニチ</t>
    </rPh>
    <rPh sb="11" eb="13">
      <t>タナオロシ</t>
    </rPh>
    <rPh sb="13" eb="14">
      <t>ダカ</t>
    </rPh>
    <rPh sb="19" eb="21">
      <t>ヨクネン</t>
    </rPh>
    <rPh sb="22" eb="24">
      <t>キシュ</t>
    </rPh>
    <rPh sb="26" eb="27">
      <t>ガツ</t>
    </rPh>
    <rPh sb="28" eb="29">
      <t>ニチ</t>
    </rPh>
    <rPh sb="30" eb="32">
      <t>タナオロシ</t>
    </rPh>
    <rPh sb="32" eb="33">
      <t>ダカ</t>
    </rPh>
    <phoneticPr fontId="2"/>
  </si>
  <si>
    <t>農業用の機械や車両、倉庫などについて計算します。</t>
    <rPh sb="0" eb="3">
      <t>ノウギョウヨウ</t>
    </rPh>
    <rPh sb="4" eb="6">
      <t>キカイ</t>
    </rPh>
    <rPh sb="7" eb="9">
      <t>シャリョウ</t>
    </rPh>
    <rPh sb="10" eb="12">
      <t>ソウコ</t>
    </rPh>
    <rPh sb="18" eb="20">
      <t>ケイサン</t>
    </rPh>
    <phoneticPr fontId="2"/>
  </si>
  <si>
    <t>取得価格が10万円以上20万円未満のものについては、3年で均等に償却する「一括償却」でも</t>
    <rPh sb="0" eb="2">
      <t>シュトク</t>
    </rPh>
    <rPh sb="2" eb="4">
      <t>カカク</t>
    </rPh>
    <rPh sb="7" eb="9">
      <t>マンエン</t>
    </rPh>
    <rPh sb="9" eb="11">
      <t>イジョウ</t>
    </rPh>
    <rPh sb="13" eb="15">
      <t>マンエン</t>
    </rPh>
    <rPh sb="15" eb="17">
      <t>ミマン</t>
    </rPh>
    <rPh sb="27" eb="28">
      <t>ネン</t>
    </rPh>
    <rPh sb="29" eb="31">
      <t>キントウ</t>
    </rPh>
    <rPh sb="32" eb="34">
      <t>ショウキャク</t>
    </rPh>
    <rPh sb="37" eb="39">
      <t>イッカツ</t>
    </rPh>
    <rPh sb="39" eb="41">
      <t>ショウキャク</t>
    </rPh>
    <phoneticPr fontId="2"/>
  </si>
  <si>
    <t>構いません。</t>
    <rPh sb="0" eb="1">
      <t>カマ</t>
    </rPh>
    <phoneticPr fontId="2"/>
  </si>
  <si>
    <t>課税明細書」の中の、「課税標準金額」×1.4％で記入します。</t>
    <rPh sb="0" eb="2">
      <t>カゼイ</t>
    </rPh>
    <rPh sb="2" eb="5">
      <t>メイサイショ</t>
    </rPh>
    <rPh sb="7" eb="8">
      <t>ナカ</t>
    </rPh>
    <rPh sb="11" eb="13">
      <t>カゼイ</t>
    </rPh>
    <rPh sb="13" eb="15">
      <t>ヒョウジュン</t>
    </rPh>
    <rPh sb="15" eb="17">
      <t>キンガク</t>
    </rPh>
    <rPh sb="24" eb="26">
      <t>キニュウ</t>
    </rPh>
    <phoneticPr fontId="2"/>
  </si>
  <si>
    <t>米などの穀物以外の農産物で数量がわずかなものは、省略しても構いません。</t>
    <rPh sb="0" eb="1">
      <t>コメ</t>
    </rPh>
    <rPh sb="4" eb="6">
      <t>コクモツ</t>
    </rPh>
    <rPh sb="6" eb="8">
      <t>イガイ</t>
    </rPh>
    <rPh sb="9" eb="12">
      <t>ノウサンブツ</t>
    </rPh>
    <rPh sb="13" eb="15">
      <t>スウリョウ</t>
    </rPh>
    <rPh sb="24" eb="26">
      <t>ショウリャク</t>
    </rPh>
    <rPh sb="29" eb="30">
      <t>カマ</t>
    </rPh>
    <phoneticPr fontId="2"/>
  </si>
  <si>
    <t>住民税や国保税は除かれていますか。（国保税は社会保険料として別に計算します。）</t>
    <rPh sb="0" eb="3">
      <t>ジュウミンゼイ</t>
    </rPh>
    <rPh sb="4" eb="6">
      <t>コクホ</t>
    </rPh>
    <rPh sb="6" eb="7">
      <t>ゼイ</t>
    </rPh>
    <rPh sb="8" eb="9">
      <t>ノゾ</t>
    </rPh>
    <rPh sb="18" eb="20">
      <t>コクホ</t>
    </rPh>
    <rPh sb="20" eb="21">
      <t>ゼイ</t>
    </rPh>
    <rPh sb="22" eb="24">
      <t>シャカイ</t>
    </rPh>
    <rPh sb="24" eb="27">
      <t>ホケンリョウ</t>
    </rPh>
    <rPh sb="30" eb="31">
      <t>ベツ</t>
    </rPh>
    <rPh sb="32" eb="34">
      <t>ケイサン</t>
    </rPh>
    <phoneticPr fontId="2"/>
  </si>
  <si>
    <t>自動車税など農業以外でも使用しているものについては、事業割合で按分してください。</t>
    <rPh sb="0" eb="3">
      <t>ジドウシャ</t>
    </rPh>
    <rPh sb="3" eb="4">
      <t>ゼイ</t>
    </rPh>
    <rPh sb="6" eb="8">
      <t>ノウギョウ</t>
    </rPh>
    <rPh sb="8" eb="10">
      <t>イガイ</t>
    </rPh>
    <rPh sb="12" eb="14">
      <t>シヨウ</t>
    </rPh>
    <rPh sb="26" eb="28">
      <t>ジギョウ</t>
    </rPh>
    <rPh sb="28" eb="30">
      <t>ワリアイ</t>
    </rPh>
    <rPh sb="31" eb="33">
      <t>アンブン</t>
    </rPh>
    <phoneticPr fontId="2"/>
  </si>
  <si>
    <t>種苗費</t>
    <rPh sb="0" eb="2">
      <t>シュビョウ</t>
    </rPh>
    <rPh sb="2" eb="3">
      <t>ヒ</t>
    </rPh>
    <phoneticPr fontId="2"/>
  </si>
  <si>
    <t>種もみ、苗類の購入費を記入します。</t>
    <rPh sb="0" eb="1">
      <t>タネ</t>
    </rPh>
    <rPh sb="4" eb="5">
      <t>ナエ</t>
    </rPh>
    <rPh sb="5" eb="6">
      <t>ルイ</t>
    </rPh>
    <rPh sb="7" eb="10">
      <t>コウニュウヒ</t>
    </rPh>
    <rPh sb="11" eb="13">
      <t>キニュウ</t>
    </rPh>
    <phoneticPr fontId="2"/>
  </si>
  <si>
    <t>素畜費</t>
    <rPh sb="0" eb="1">
      <t>ソ</t>
    </rPh>
    <rPh sb="1" eb="2">
      <t>チク</t>
    </rPh>
    <rPh sb="2" eb="3">
      <t>ヒ</t>
    </rPh>
    <phoneticPr fontId="2"/>
  </si>
  <si>
    <t>子牛、子豚、雛などの取得費及び種付け料。</t>
    <rPh sb="0" eb="2">
      <t>コウシ</t>
    </rPh>
    <rPh sb="3" eb="5">
      <t>コブタ</t>
    </rPh>
    <rPh sb="6" eb="7">
      <t>ヒナ</t>
    </rPh>
    <rPh sb="10" eb="12">
      <t>シュトク</t>
    </rPh>
    <rPh sb="12" eb="13">
      <t>ヒ</t>
    </rPh>
    <rPh sb="13" eb="14">
      <t>オヨ</t>
    </rPh>
    <rPh sb="15" eb="16">
      <t>タネ</t>
    </rPh>
    <rPh sb="16" eb="17">
      <t>ツ</t>
    </rPh>
    <rPh sb="18" eb="19">
      <t>リョウ</t>
    </rPh>
    <phoneticPr fontId="2"/>
  </si>
  <si>
    <t>肥料費</t>
    <rPh sb="0" eb="2">
      <t>ヒリョウ</t>
    </rPh>
    <rPh sb="2" eb="3">
      <t>ヒ</t>
    </rPh>
    <phoneticPr fontId="2"/>
  </si>
  <si>
    <t>肥料の購入費を記入します。</t>
    <rPh sb="0" eb="2">
      <t>ヒリョウ</t>
    </rPh>
    <rPh sb="3" eb="5">
      <t>コウニュウ</t>
    </rPh>
    <rPh sb="5" eb="6">
      <t>ヒ</t>
    </rPh>
    <rPh sb="7" eb="9">
      <t>キニュウ</t>
    </rPh>
    <phoneticPr fontId="2"/>
  </si>
  <si>
    <t>飼料費</t>
    <rPh sb="0" eb="2">
      <t>シリョウ</t>
    </rPh>
    <rPh sb="2" eb="3">
      <t>ヒ</t>
    </rPh>
    <phoneticPr fontId="2"/>
  </si>
  <si>
    <t>飼料の購入費用を記入します。</t>
    <rPh sb="0" eb="2">
      <t>シリョウ</t>
    </rPh>
    <rPh sb="3" eb="5">
      <t>コウニュウ</t>
    </rPh>
    <rPh sb="5" eb="7">
      <t>ヒヨウ</t>
    </rPh>
    <rPh sb="8" eb="10">
      <t>キニュウ</t>
    </rPh>
    <phoneticPr fontId="2"/>
  </si>
  <si>
    <t>農具費</t>
    <rPh sb="0" eb="2">
      <t>ノウグ</t>
    </rPh>
    <rPh sb="2" eb="3">
      <t>ヒ</t>
    </rPh>
    <phoneticPr fontId="2"/>
  </si>
  <si>
    <t>使用期間が１年未満か、取得価格が10万未満の農具を購入したときに記入します。</t>
    <rPh sb="0" eb="2">
      <t>シヨウ</t>
    </rPh>
    <rPh sb="2" eb="4">
      <t>キカン</t>
    </rPh>
    <rPh sb="6" eb="7">
      <t>ネン</t>
    </rPh>
    <rPh sb="7" eb="9">
      <t>ミマン</t>
    </rPh>
    <rPh sb="11" eb="13">
      <t>シュトク</t>
    </rPh>
    <rPh sb="13" eb="15">
      <t>カカク</t>
    </rPh>
    <rPh sb="18" eb="19">
      <t>マン</t>
    </rPh>
    <rPh sb="19" eb="21">
      <t>ミマン</t>
    </rPh>
    <rPh sb="22" eb="24">
      <t>ノウグ</t>
    </rPh>
    <rPh sb="25" eb="27">
      <t>コウニュウ</t>
    </rPh>
    <rPh sb="32" eb="34">
      <t>キニュウ</t>
    </rPh>
    <phoneticPr fontId="2"/>
  </si>
  <si>
    <t>農薬衛生費</t>
    <rPh sb="0" eb="2">
      <t>ノウヤク</t>
    </rPh>
    <rPh sb="2" eb="5">
      <t>エイセイヒ</t>
    </rPh>
    <phoneticPr fontId="2"/>
  </si>
  <si>
    <t>農薬の購入費や共同防除の負担金を記入します。</t>
    <rPh sb="0" eb="2">
      <t>ノウヤク</t>
    </rPh>
    <rPh sb="3" eb="6">
      <t>コウニュウヒ</t>
    </rPh>
    <rPh sb="7" eb="9">
      <t>キョウドウ</t>
    </rPh>
    <rPh sb="9" eb="11">
      <t>ボウジョ</t>
    </rPh>
    <rPh sb="12" eb="15">
      <t>フタンキン</t>
    </rPh>
    <rPh sb="16" eb="18">
      <t>キニュウ</t>
    </rPh>
    <phoneticPr fontId="2"/>
  </si>
  <si>
    <t>諸材料費</t>
    <rPh sb="0" eb="1">
      <t>ショ</t>
    </rPh>
    <rPh sb="1" eb="4">
      <t>ザイリョウヒ</t>
    </rPh>
    <phoneticPr fontId="2"/>
  </si>
  <si>
    <t>修繕費</t>
    <rPh sb="0" eb="2">
      <t>シュウゼン</t>
    </rPh>
    <rPh sb="2" eb="3">
      <t>ヒ</t>
    </rPh>
    <phoneticPr fontId="2"/>
  </si>
  <si>
    <t>農機具、トラクターや軽トラなどの農耕用車両、農作業施設などの修理にかかった費用を記入</t>
    <rPh sb="0" eb="3">
      <t>ノウキグ</t>
    </rPh>
    <rPh sb="10" eb="11">
      <t>ケイ</t>
    </rPh>
    <rPh sb="16" eb="19">
      <t>ノウコウヨウ</t>
    </rPh>
    <rPh sb="19" eb="21">
      <t>シャリョウ</t>
    </rPh>
    <rPh sb="22" eb="25">
      <t>ノウサギョウ</t>
    </rPh>
    <rPh sb="25" eb="27">
      <t>シセツ</t>
    </rPh>
    <rPh sb="30" eb="32">
      <t>シュウリ</t>
    </rPh>
    <rPh sb="37" eb="39">
      <t>ヒヨウ</t>
    </rPh>
    <rPh sb="40" eb="42">
      <t>キニュウ</t>
    </rPh>
    <phoneticPr fontId="2"/>
  </si>
  <si>
    <t>します。倉庫など、大規模な修繕の場合は、資産の価値を高める観点から減価償却費となります。</t>
    <rPh sb="4" eb="6">
      <t>ソウコ</t>
    </rPh>
    <rPh sb="9" eb="12">
      <t>ダイキボ</t>
    </rPh>
    <rPh sb="13" eb="15">
      <t>シュウゼン</t>
    </rPh>
    <rPh sb="16" eb="18">
      <t>バアイ</t>
    </rPh>
    <rPh sb="20" eb="22">
      <t>シサン</t>
    </rPh>
    <rPh sb="23" eb="25">
      <t>カチ</t>
    </rPh>
    <rPh sb="26" eb="27">
      <t>タカ</t>
    </rPh>
    <rPh sb="29" eb="31">
      <t>カンテン</t>
    </rPh>
    <rPh sb="33" eb="35">
      <t>ゲンカ</t>
    </rPh>
    <rPh sb="35" eb="37">
      <t>ショウキャク</t>
    </rPh>
    <rPh sb="37" eb="38">
      <t>ヒ</t>
    </rPh>
    <phoneticPr fontId="2"/>
  </si>
  <si>
    <t>動力光熱費</t>
    <rPh sb="0" eb="2">
      <t>ドウリョク</t>
    </rPh>
    <rPh sb="2" eb="5">
      <t>コウネツヒ</t>
    </rPh>
    <phoneticPr fontId="2"/>
  </si>
  <si>
    <t>作業用衣料費</t>
    <rPh sb="0" eb="3">
      <t>サギョウヨウ</t>
    </rPh>
    <rPh sb="3" eb="5">
      <t>イリョウ</t>
    </rPh>
    <rPh sb="5" eb="6">
      <t>ヒ</t>
    </rPh>
    <phoneticPr fontId="2"/>
  </si>
  <si>
    <t>農業共済掛金</t>
    <rPh sb="0" eb="2">
      <t>ノウギョウ</t>
    </rPh>
    <rPh sb="2" eb="4">
      <t>キョウサイ</t>
    </rPh>
    <rPh sb="4" eb="5">
      <t>カ</t>
    </rPh>
    <rPh sb="5" eb="6">
      <t>キン</t>
    </rPh>
    <phoneticPr fontId="2"/>
  </si>
  <si>
    <t>荷造運賃手数料</t>
    <rPh sb="0" eb="2">
      <t>ニヅク</t>
    </rPh>
    <rPh sb="2" eb="4">
      <t>ウンチン</t>
    </rPh>
    <rPh sb="4" eb="7">
      <t>テスウリョウ</t>
    </rPh>
    <phoneticPr fontId="2"/>
  </si>
  <si>
    <t>土地改良費</t>
    <rPh sb="0" eb="2">
      <t>トチ</t>
    </rPh>
    <rPh sb="2" eb="4">
      <t>カイリョウ</t>
    </rPh>
    <rPh sb="4" eb="5">
      <t>ヒ</t>
    </rPh>
    <phoneticPr fontId="2"/>
  </si>
  <si>
    <t>雑費</t>
    <rPh sb="0" eb="2">
      <t>ザッピ</t>
    </rPh>
    <phoneticPr fontId="2"/>
  </si>
  <si>
    <t>（農産物以外）</t>
    <rPh sb="1" eb="4">
      <t>ノウサンブツ</t>
    </rPh>
    <rPh sb="4" eb="6">
      <t>イガイ</t>
    </rPh>
    <phoneticPr fontId="2"/>
  </si>
  <si>
    <t>農産物以外の期首（1月1日）と期末（12月31日）の在庫数量について金額を計上します。</t>
    <rPh sb="0" eb="3">
      <t>ノウサンブツ</t>
    </rPh>
    <rPh sb="3" eb="5">
      <t>イガイ</t>
    </rPh>
    <rPh sb="6" eb="8">
      <t>キシュ</t>
    </rPh>
    <rPh sb="10" eb="11">
      <t>ガツ</t>
    </rPh>
    <rPh sb="12" eb="13">
      <t>ニチ</t>
    </rPh>
    <rPh sb="15" eb="17">
      <t>キマツ</t>
    </rPh>
    <rPh sb="20" eb="21">
      <t>ガツ</t>
    </rPh>
    <rPh sb="23" eb="24">
      <t>ニチ</t>
    </rPh>
    <rPh sb="26" eb="28">
      <t>ザイコ</t>
    </rPh>
    <rPh sb="28" eb="30">
      <t>スウリョウ</t>
    </rPh>
    <rPh sb="34" eb="36">
      <t>キンガク</t>
    </rPh>
    <rPh sb="37" eb="39">
      <t>ケイジョウ</t>
    </rPh>
    <phoneticPr fontId="2"/>
  </si>
  <si>
    <t>成熟するまでに収益をあげることができないことから、育成費用として計上します。</t>
    <rPh sb="0" eb="2">
      <t>セイジュク</t>
    </rPh>
    <rPh sb="7" eb="9">
      <t>シュウエキ</t>
    </rPh>
    <rPh sb="25" eb="27">
      <t>イクセイ</t>
    </rPh>
    <rPh sb="27" eb="29">
      <t>ヒヨウ</t>
    </rPh>
    <rPh sb="32" eb="34">
      <t>ケイジョウ</t>
    </rPh>
    <phoneticPr fontId="2"/>
  </si>
  <si>
    <t>取得価格10万円以上の場合は、減価償却費へ計上します。</t>
    <rPh sb="0" eb="2">
      <t>シュトク</t>
    </rPh>
    <rPh sb="2" eb="4">
      <t>カカク</t>
    </rPh>
    <rPh sb="6" eb="8">
      <t>マンエン</t>
    </rPh>
    <rPh sb="8" eb="10">
      <t>イジョウ</t>
    </rPh>
    <rPh sb="11" eb="13">
      <t>バアイ</t>
    </rPh>
    <rPh sb="15" eb="17">
      <t>ゲンカ</t>
    </rPh>
    <rPh sb="17" eb="19">
      <t>ショウキャク</t>
    </rPh>
    <rPh sb="19" eb="20">
      <t>ヒ</t>
    </rPh>
    <rPh sb="21" eb="23">
      <t>ケイジョウ</t>
    </rPh>
    <phoneticPr fontId="2"/>
  </si>
  <si>
    <t>車両の車検代も含めて構いませんが、事業割合で按分してください。</t>
    <rPh sb="0" eb="2">
      <t>シャリョウ</t>
    </rPh>
    <rPh sb="3" eb="5">
      <t>シャケン</t>
    </rPh>
    <rPh sb="5" eb="6">
      <t>ダイ</t>
    </rPh>
    <rPh sb="7" eb="8">
      <t>フク</t>
    </rPh>
    <rPh sb="10" eb="11">
      <t>カマ</t>
    </rPh>
    <rPh sb="17" eb="19">
      <t>ジギョウ</t>
    </rPh>
    <rPh sb="19" eb="21">
      <t>ワリアイ</t>
    </rPh>
    <rPh sb="22" eb="24">
      <t>アンブン</t>
    </rPh>
    <phoneticPr fontId="2"/>
  </si>
  <si>
    <t>共済などで補てんされる分があれば、その分は差し引いてください。</t>
    <rPh sb="0" eb="2">
      <t>キョウサイ</t>
    </rPh>
    <rPh sb="5" eb="6">
      <t>ホ</t>
    </rPh>
    <rPh sb="11" eb="12">
      <t>ブン</t>
    </rPh>
    <rPh sb="19" eb="20">
      <t>ブン</t>
    </rPh>
    <rPh sb="21" eb="22">
      <t>サ</t>
    </rPh>
    <rPh sb="23" eb="24">
      <t>ヒ</t>
    </rPh>
    <phoneticPr fontId="2"/>
  </si>
  <si>
    <t>日常と比較し、適正な金額を計上するか、できない場合は事業割合で按分してください。</t>
    <rPh sb="0" eb="2">
      <t>ニチジョウ</t>
    </rPh>
    <rPh sb="3" eb="5">
      <t>ヒカク</t>
    </rPh>
    <rPh sb="7" eb="9">
      <t>テキセイ</t>
    </rPh>
    <rPh sb="10" eb="12">
      <t>キンガク</t>
    </rPh>
    <rPh sb="13" eb="15">
      <t>ケイジョウ</t>
    </rPh>
    <rPh sb="23" eb="25">
      <t>バアイ</t>
    </rPh>
    <rPh sb="26" eb="28">
      <t>ジギョウ</t>
    </rPh>
    <rPh sb="28" eb="30">
      <t>ワリアイ</t>
    </rPh>
    <rPh sb="31" eb="33">
      <t>アンブン</t>
    </rPh>
    <phoneticPr fontId="2"/>
  </si>
  <si>
    <t>販売用の牛馬は除きます。</t>
    <rPh sb="0" eb="3">
      <t>ハンバイヨウ</t>
    </rPh>
    <rPh sb="4" eb="6">
      <t>ギュウバ</t>
    </rPh>
    <rPh sb="7" eb="8">
      <t>ノゾ</t>
    </rPh>
    <phoneticPr fontId="2"/>
  </si>
  <si>
    <t>事業割合は適正ですか。</t>
    <rPh sb="0" eb="2">
      <t>ジギョウ</t>
    </rPh>
    <rPh sb="2" eb="4">
      <t>ワリアイ</t>
    </rPh>
    <rPh sb="5" eb="7">
      <t>テキセイ</t>
    </rPh>
    <phoneticPr fontId="2"/>
  </si>
  <si>
    <r>
      <t>ラ.果樹・牛馬等の育成費用の計算</t>
    </r>
    <r>
      <rPr>
        <sz val="11"/>
        <rFont val="ＭＳ ゴシック"/>
        <family val="3"/>
        <charset val="128"/>
      </rPr>
      <t>（販売用の牛馬は除きます。）</t>
    </r>
    <rPh sb="2" eb="4">
      <t>カジュ</t>
    </rPh>
    <rPh sb="5" eb="7">
      <t>ギュウバ</t>
    </rPh>
    <rPh sb="7" eb="8">
      <t>トウ</t>
    </rPh>
    <rPh sb="9" eb="11">
      <t>イクセイ</t>
    </rPh>
    <rPh sb="11" eb="13">
      <t>ヒヨウ</t>
    </rPh>
    <rPh sb="14" eb="16">
      <t>ケイサン</t>
    </rPh>
    <rPh sb="17" eb="19">
      <t>ハンバイ</t>
    </rPh>
    <rPh sb="19" eb="20">
      <t>ヨウ</t>
    </rPh>
    <rPh sb="21" eb="23">
      <t>ギュウバ</t>
    </rPh>
    <rPh sb="24" eb="25">
      <t>ノゾ</t>
    </rPh>
    <phoneticPr fontId="2"/>
  </si>
  <si>
    <t>果樹・牛馬等</t>
    <rPh sb="0" eb="2">
      <t>カジュ</t>
    </rPh>
    <rPh sb="3" eb="5">
      <t>ギュウバ</t>
    </rPh>
    <rPh sb="5" eb="6">
      <t>トウ</t>
    </rPh>
    <phoneticPr fontId="2"/>
  </si>
  <si>
    <t>の名称</t>
    <rPh sb="1" eb="3">
      <t>メイショウ</t>
    </rPh>
    <phoneticPr fontId="2"/>
  </si>
  <si>
    <t>取得・生産</t>
    <rPh sb="0" eb="2">
      <t>シュトク</t>
    </rPh>
    <rPh sb="3" eb="5">
      <t>セイサン</t>
    </rPh>
    <phoneticPr fontId="2"/>
  </si>
  <si>
    <t>・定植等</t>
    <rPh sb="1" eb="4">
      <t>テイショクトウ</t>
    </rPh>
    <phoneticPr fontId="2"/>
  </si>
  <si>
    <t>の年月日</t>
    <rPh sb="1" eb="4">
      <t>ネンガッピ</t>
    </rPh>
    <phoneticPr fontId="2"/>
  </si>
  <si>
    <t>イ</t>
    <phoneticPr fontId="2"/>
  </si>
  <si>
    <t>前年からの</t>
    <rPh sb="0" eb="2">
      <t>ゼンネン</t>
    </rPh>
    <phoneticPr fontId="2"/>
  </si>
  <si>
    <t>繰越額</t>
    <rPh sb="0" eb="2">
      <t>クリコシ</t>
    </rPh>
    <rPh sb="2" eb="3">
      <t>ガク</t>
    </rPh>
    <phoneticPr fontId="2"/>
  </si>
  <si>
    <t>ロ</t>
    <phoneticPr fontId="2"/>
  </si>
  <si>
    <t>本年中の種苗費</t>
    <rPh sb="0" eb="3">
      <t>ホンネンチュウ</t>
    </rPh>
    <rPh sb="4" eb="6">
      <t>シュビョウ</t>
    </rPh>
    <rPh sb="6" eb="7">
      <t>ヒ</t>
    </rPh>
    <phoneticPr fontId="2"/>
  </si>
  <si>
    <t>種付料素畜費</t>
    <rPh sb="0" eb="2">
      <t>タネツ</t>
    </rPh>
    <rPh sb="2" eb="3">
      <t>リョウ</t>
    </rPh>
    <rPh sb="3" eb="4">
      <t>ソ</t>
    </rPh>
    <rPh sb="4" eb="5">
      <t>チク</t>
    </rPh>
    <rPh sb="5" eb="6">
      <t>ヒ</t>
    </rPh>
    <phoneticPr fontId="2"/>
  </si>
  <si>
    <t>ハ</t>
    <phoneticPr fontId="2"/>
  </si>
  <si>
    <t>本年中の肥料</t>
    <rPh sb="0" eb="3">
      <t>ホンネンチュウ</t>
    </rPh>
    <rPh sb="4" eb="6">
      <t>ヒリョウ</t>
    </rPh>
    <phoneticPr fontId="2"/>
  </si>
  <si>
    <t>農薬等の投下</t>
    <rPh sb="0" eb="2">
      <t>ノウヤク</t>
    </rPh>
    <rPh sb="2" eb="3">
      <t>トウ</t>
    </rPh>
    <rPh sb="4" eb="6">
      <t>トウカ</t>
    </rPh>
    <phoneticPr fontId="2"/>
  </si>
  <si>
    <t>費用</t>
    <rPh sb="0" eb="2">
      <t>ヒヨウ</t>
    </rPh>
    <phoneticPr fontId="2"/>
  </si>
  <si>
    <t>ニ</t>
    <phoneticPr fontId="2"/>
  </si>
  <si>
    <t>（ロ＋ハ）</t>
    <phoneticPr fontId="2"/>
  </si>
  <si>
    <t>ホ</t>
    <phoneticPr fontId="2"/>
  </si>
  <si>
    <t>育成中の果樹</t>
    <rPh sb="0" eb="3">
      <t>イクセイチュウ</t>
    </rPh>
    <rPh sb="4" eb="6">
      <t>カジュ</t>
    </rPh>
    <phoneticPr fontId="2"/>
  </si>
  <si>
    <t>等から生じた</t>
    <rPh sb="0" eb="1">
      <t>トウ</t>
    </rPh>
    <rPh sb="3" eb="4">
      <t>ショウ</t>
    </rPh>
    <phoneticPr fontId="2"/>
  </si>
  <si>
    <t>収入金額</t>
    <rPh sb="0" eb="2">
      <t>シュウニュウ</t>
    </rPh>
    <rPh sb="2" eb="4">
      <t>キンガク</t>
    </rPh>
    <phoneticPr fontId="2"/>
  </si>
  <si>
    <t>ヘ</t>
    <phoneticPr fontId="2"/>
  </si>
  <si>
    <t>本年に取得価</t>
    <rPh sb="0" eb="2">
      <t>ホンネン</t>
    </rPh>
    <rPh sb="3" eb="5">
      <t>シュトク</t>
    </rPh>
    <rPh sb="5" eb="6">
      <t>アタイ</t>
    </rPh>
    <phoneticPr fontId="2"/>
  </si>
  <si>
    <t>金額（ニーホ）</t>
    <rPh sb="0" eb="2">
      <t>キンガク</t>
    </rPh>
    <phoneticPr fontId="2"/>
  </si>
  <si>
    <t>ト</t>
    <phoneticPr fontId="2"/>
  </si>
  <si>
    <t>本年中に成</t>
    <rPh sb="0" eb="3">
      <t>ホンネンチュウ</t>
    </rPh>
    <rPh sb="4" eb="5">
      <t>シゲル</t>
    </rPh>
    <phoneticPr fontId="2"/>
  </si>
  <si>
    <t>熟したもの</t>
    <rPh sb="0" eb="1">
      <t>ジュク</t>
    </rPh>
    <phoneticPr fontId="2"/>
  </si>
  <si>
    <t>の取得価額</t>
    <rPh sb="1" eb="3">
      <t>シュトク</t>
    </rPh>
    <rPh sb="3" eb="5">
      <t>カガク</t>
    </rPh>
    <phoneticPr fontId="2"/>
  </si>
  <si>
    <t>額に加算する</t>
    <rPh sb="0" eb="1">
      <t>ガク</t>
    </rPh>
    <rPh sb="2" eb="4">
      <t>カサン</t>
    </rPh>
    <phoneticPr fontId="2"/>
  </si>
  <si>
    <t>チ</t>
    <phoneticPr fontId="2"/>
  </si>
  <si>
    <t>次年分へ</t>
    <rPh sb="0" eb="1">
      <t>ジ</t>
    </rPh>
    <rPh sb="1" eb="2">
      <t>ネン</t>
    </rPh>
    <rPh sb="2" eb="3">
      <t>ブン</t>
    </rPh>
    <phoneticPr fontId="2"/>
  </si>
  <si>
    <t>の繰越額</t>
    <rPh sb="1" eb="3">
      <t>クリコシ</t>
    </rPh>
    <rPh sb="3" eb="4">
      <t>ガク</t>
    </rPh>
    <phoneticPr fontId="2"/>
  </si>
  <si>
    <t>（イ＋ヘート）</t>
    <phoneticPr fontId="2"/>
  </si>
  <si>
    <t>計</t>
    <rPh sb="0" eb="1">
      <t>ケイ</t>
    </rPh>
    <phoneticPr fontId="2"/>
  </si>
  <si>
    <t>面積等</t>
    <rPh sb="0" eb="2">
      <t>メンセキ</t>
    </rPh>
    <rPh sb="2" eb="3">
      <t>トウ</t>
    </rPh>
    <phoneticPr fontId="2"/>
  </si>
  <si>
    <t>ツ.雑費</t>
    <rPh sb="2" eb="4">
      <t>ザッピ</t>
    </rPh>
    <phoneticPr fontId="2"/>
  </si>
  <si>
    <t>育　成　費　用　の　明　細</t>
    <rPh sb="0" eb="1">
      <t>イク</t>
    </rPh>
    <rPh sb="2" eb="3">
      <t>シゲル</t>
    </rPh>
    <rPh sb="4" eb="5">
      <t>ヒ</t>
    </rPh>
    <rPh sb="6" eb="7">
      <t>ヨウ</t>
    </rPh>
    <rPh sb="10" eb="11">
      <t>メイ</t>
    </rPh>
    <rPh sb="12" eb="13">
      <t>ホソ</t>
    </rPh>
    <phoneticPr fontId="2"/>
  </si>
  <si>
    <t>小　計</t>
    <rPh sb="0" eb="1">
      <t>ショウ</t>
    </rPh>
    <rPh sb="2" eb="3">
      <t>ケイ</t>
    </rPh>
    <phoneticPr fontId="2"/>
  </si>
  <si>
    <t>毎年、同じくらい繰り越す資材などは、省略して構いません。</t>
    <rPh sb="0" eb="2">
      <t>マイトシ</t>
    </rPh>
    <rPh sb="3" eb="4">
      <t>オナ</t>
    </rPh>
    <rPh sb="8" eb="9">
      <t>ク</t>
    </rPh>
    <rPh sb="10" eb="11">
      <t>コ</t>
    </rPh>
    <rPh sb="12" eb="14">
      <t>シザイ</t>
    </rPh>
    <rPh sb="18" eb="20">
      <t>ショウリャク</t>
    </rPh>
    <rPh sb="22" eb="23">
      <t>カマ</t>
    </rPh>
    <phoneticPr fontId="2"/>
  </si>
  <si>
    <t>固定資産税は、4月中旬に送付の「固定資産税額通知書」の中に同封されていた「固定資産税</t>
    <rPh sb="0" eb="2">
      <t>コテイ</t>
    </rPh>
    <rPh sb="2" eb="5">
      <t>シサンゼイ</t>
    </rPh>
    <rPh sb="8" eb="9">
      <t>ガツ</t>
    </rPh>
    <rPh sb="9" eb="11">
      <t>チュウジュン</t>
    </rPh>
    <rPh sb="12" eb="14">
      <t>ソウフ</t>
    </rPh>
    <rPh sb="16" eb="18">
      <t>コテイ</t>
    </rPh>
    <rPh sb="18" eb="21">
      <t>シサンゼイ</t>
    </rPh>
    <rPh sb="21" eb="22">
      <t>ガク</t>
    </rPh>
    <rPh sb="22" eb="25">
      <t>ツウチショ</t>
    </rPh>
    <rPh sb="27" eb="28">
      <t>ナカ</t>
    </rPh>
    <rPh sb="29" eb="31">
      <t>ドウフウ</t>
    </rPh>
    <rPh sb="37" eb="39">
      <t>コテイ</t>
    </rPh>
    <rPh sb="39" eb="42">
      <t>シサンゼイ</t>
    </rPh>
    <phoneticPr fontId="2"/>
  </si>
  <si>
    <t>2ページ</t>
    <phoneticPr fontId="2"/>
  </si>
  <si>
    <t>①</t>
    <phoneticPr fontId="2"/>
  </si>
  <si>
    <t>3ページ</t>
    <phoneticPr fontId="2"/>
  </si>
  <si>
    <t>②</t>
    <phoneticPr fontId="2"/>
  </si>
  <si>
    <t>3ページ</t>
    <phoneticPr fontId="2"/>
  </si>
  <si>
    <t>③</t>
    <phoneticPr fontId="2"/>
  </si>
  <si>
    <t>4ページ</t>
    <phoneticPr fontId="2"/>
  </si>
  <si>
    <t>⑩</t>
    <phoneticPr fontId="2"/>
  </si>
  <si>
    <t>ページ</t>
    <phoneticPr fontId="2"/>
  </si>
  <si>
    <t>8ページ</t>
    <phoneticPr fontId="2"/>
  </si>
  <si>
    <t>イ</t>
    <phoneticPr fontId="2"/>
  </si>
  <si>
    <t>9ページ</t>
    <phoneticPr fontId="2"/>
  </si>
  <si>
    <t>ロ</t>
    <phoneticPr fontId="2"/>
  </si>
  <si>
    <t>9ページ</t>
    <phoneticPr fontId="2"/>
  </si>
  <si>
    <t>ハ</t>
    <phoneticPr fontId="2"/>
  </si>
  <si>
    <t>10ページ</t>
    <phoneticPr fontId="2"/>
  </si>
  <si>
    <t>ニ</t>
    <phoneticPr fontId="2"/>
  </si>
  <si>
    <t>ホ</t>
    <phoneticPr fontId="2"/>
  </si>
  <si>
    <t>11ページ</t>
    <phoneticPr fontId="2"/>
  </si>
  <si>
    <t>ヘ</t>
    <phoneticPr fontId="2"/>
  </si>
  <si>
    <t>ト</t>
    <phoneticPr fontId="2"/>
  </si>
  <si>
    <t>12ページ</t>
    <phoneticPr fontId="2"/>
  </si>
  <si>
    <t>チ</t>
    <phoneticPr fontId="2"/>
  </si>
  <si>
    <t>リ</t>
    <phoneticPr fontId="2"/>
  </si>
  <si>
    <t>13ページ</t>
    <phoneticPr fontId="2"/>
  </si>
  <si>
    <t>ヌ</t>
    <phoneticPr fontId="2"/>
  </si>
  <si>
    <t>14ページ</t>
    <phoneticPr fontId="2"/>
  </si>
  <si>
    <t>ル</t>
    <phoneticPr fontId="2"/>
  </si>
  <si>
    <t>ヲ</t>
    <phoneticPr fontId="2"/>
  </si>
  <si>
    <t>15ページ</t>
    <phoneticPr fontId="2"/>
  </si>
  <si>
    <t>ワ</t>
    <phoneticPr fontId="2"/>
  </si>
  <si>
    <t>カ</t>
    <phoneticPr fontId="2"/>
  </si>
  <si>
    <t>16ページ</t>
    <phoneticPr fontId="2"/>
  </si>
  <si>
    <t>ツ</t>
    <phoneticPr fontId="2"/>
  </si>
  <si>
    <t>ラ</t>
    <phoneticPr fontId="2"/>
  </si>
  <si>
    <t>経費から差し引く果樹牛馬等の育成費用</t>
    <rPh sb="0" eb="2">
      <t>ケイヒ</t>
    </rPh>
    <rPh sb="4" eb="5">
      <t>サ</t>
    </rPh>
    <rPh sb="6" eb="7">
      <t>ヒ</t>
    </rPh>
    <rPh sb="8" eb="10">
      <t>カジュ</t>
    </rPh>
    <rPh sb="10" eb="12">
      <t>ギュウバ</t>
    </rPh>
    <rPh sb="12" eb="13">
      <t>トウ</t>
    </rPh>
    <rPh sb="14" eb="16">
      <t>イクセイ</t>
    </rPh>
    <rPh sb="16" eb="18">
      <t>ヒヨウ</t>
    </rPh>
    <phoneticPr fontId="2"/>
  </si>
  <si>
    <t>ネ
ナ</t>
    <phoneticPr fontId="2"/>
  </si>
  <si>
    <t>①販売金額（１月１日～１２月３１日）</t>
    <rPh sb="1" eb="3">
      <t>ハンバイ</t>
    </rPh>
    <rPh sb="3" eb="5">
      <t>キンガク</t>
    </rPh>
    <rPh sb="7" eb="8">
      <t>ガツ</t>
    </rPh>
    <rPh sb="9" eb="10">
      <t>ニチ</t>
    </rPh>
    <rPh sb="13" eb="14">
      <t>ガツ</t>
    </rPh>
    <rPh sb="16" eb="17">
      <t>ニチ</t>
    </rPh>
    <phoneticPr fontId="2"/>
  </si>
  <si>
    <t>支払先の住所</t>
    <rPh sb="0" eb="2">
      <t>シハライ</t>
    </rPh>
    <rPh sb="2" eb="3">
      <t>サキ</t>
    </rPh>
    <rPh sb="4" eb="5">
      <t>ジュウ</t>
    </rPh>
    <rPh sb="5" eb="6">
      <t>ショ</t>
    </rPh>
    <phoneticPr fontId="2"/>
  </si>
  <si>
    <t>宅地</t>
    <rPh sb="0" eb="2">
      <t>タクチ</t>
    </rPh>
    <phoneticPr fontId="2"/>
  </si>
  <si>
    <t>中山間地域等直接支払交付金</t>
    <rPh sb="0" eb="1">
      <t>チュウ</t>
    </rPh>
    <rPh sb="1" eb="3">
      <t>サンカン</t>
    </rPh>
    <rPh sb="3" eb="6">
      <t>チイキトウ</t>
    </rPh>
    <rPh sb="6" eb="8">
      <t>チョクセツ</t>
    </rPh>
    <rPh sb="8" eb="10">
      <t>シハライ</t>
    </rPh>
    <rPh sb="10" eb="13">
      <t>コウフキン</t>
    </rPh>
    <phoneticPr fontId="2"/>
  </si>
  <si>
    <t>円</t>
    <phoneticPr fontId="2"/>
  </si>
  <si>
    <t>円</t>
    <phoneticPr fontId="2"/>
  </si>
  <si>
    <t>販売先（会社名又は氏名）</t>
    <rPh sb="0" eb="2">
      <t>ハンバイ</t>
    </rPh>
    <rPh sb="2" eb="3">
      <t>サキ</t>
    </rPh>
    <rPh sb="4" eb="6">
      <t>カイシャ</t>
    </rPh>
    <rPh sb="6" eb="7">
      <t>メイ</t>
    </rPh>
    <rPh sb="7" eb="8">
      <t>マタ</t>
    </rPh>
    <rPh sb="9" eb="11">
      <t>シメイ</t>
    </rPh>
    <phoneticPr fontId="2"/>
  </si>
  <si>
    <t>１　家族の状況</t>
    <rPh sb="2" eb="4">
      <t>カゾク</t>
    </rPh>
    <rPh sb="5" eb="7">
      <t>ジョウキョウ</t>
    </rPh>
    <phoneticPr fontId="2"/>
  </si>
  <si>
    <t>２　田の所有面積・作付面積等の状況</t>
    <rPh sb="2" eb="3">
      <t>タ</t>
    </rPh>
    <rPh sb="4" eb="6">
      <t>ショユウ</t>
    </rPh>
    <rPh sb="6" eb="8">
      <t>メンセキ</t>
    </rPh>
    <rPh sb="9" eb="11">
      <t>サクツ</t>
    </rPh>
    <rPh sb="11" eb="13">
      <t>メンセキ</t>
    </rPh>
    <rPh sb="13" eb="14">
      <t>トウ</t>
    </rPh>
    <rPh sb="15" eb="17">
      <t>ジョウキョウ</t>
    </rPh>
    <phoneticPr fontId="2"/>
  </si>
  <si>
    <t>３　畑の耕作状況</t>
    <rPh sb="2" eb="3">
      <t>ハタケ</t>
    </rPh>
    <rPh sb="4" eb="6">
      <t>コウサク</t>
    </rPh>
    <rPh sb="6" eb="8">
      <t>ジョウキョウ</t>
    </rPh>
    <phoneticPr fontId="2"/>
  </si>
  <si>
    <t>(1)配偶者上限860,000円、その他親族上限500,000</t>
    <phoneticPr fontId="2"/>
  </si>
  <si>
    <t>(2)収支内訳書⑮の金額÷(事業専従者数＋1)</t>
    <rPh sb="3" eb="5">
      <t>シュウシ</t>
    </rPh>
    <rPh sb="5" eb="8">
      <t>ウチワケショ</t>
    </rPh>
    <rPh sb="10" eb="12">
      <t>キンガク</t>
    </rPh>
    <rPh sb="14" eb="16">
      <t>ジギョウ</t>
    </rPh>
    <rPh sb="16" eb="19">
      <t>センジュウシャ</t>
    </rPh>
    <rPh sb="19" eb="20">
      <t>スウ</t>
    </rPh>
    <phoneticPr fontId="2"/>
  </si>
  <si>
    <t>※専従者給与を支払う場合…白色の場合(1)又は(2)のどちらか少ない方</t>
    <rPh sb="1" eb="4">
      <t>センジュウシャ</t>
    </rPh>
    <rPh sb="4" eb="6">
      <t>キュウヨ</t>
    </rPh>
    <rPh sb="7" eb="9">
      <t>シハラ</t>
    </rPh>
    <rPh sb="10" eb="12">
      <t>バアイ</t>
    </rPh>
    <rPh sb="13" eb="15">
      <t>シロイロ</t>
    </rPh>
    <rPh sb="16" eb="18">
      <t>バアイ</t>
    </rPh>
    <rPh sb="21" eb="22">
      <t>マタ</t>
    </rPh>
    <rPh sb="31" eb="32">
      <t>スク</t>
    </rPh>
    <rPh sb="34" eb="35">
      <t>ホウ</t>
    </rPh>
    <phoneticPr fontId="2"/>
  </si>
  <si>
    <t>合計</t>
    <rPh sb="0" eb="2">
      <t>ゴウケイ</t>
    </rPh>
    <phoneticPr fontId="2"/>
  </si>
  <si>
    <t>ワ.荷造運賃手数料</t>
    <rPh sb="2" eb="3">
      <t>ニ</t>
    </rPh>
    <rPh sb="3" eb="4">
      <t>ツク</t>
    </rPh>
    <rPh sb="4" eb="6">
      <t>ウンチン</t>
    </rPh>
    <rPh sb="6" eb="9">
      <t>テスウリョウ</t>
    </rPh>
    <phoneticPr fontId="2"/>
  </si>
  <si>
    <t>- 16 -</t>
    <phoneticPr fontId="2"/>
  </si>
  <si>
    <t>5～7</t>
    <phoneticPr fontId="2"/>
  </si>
  <si>
    <t>作業を頼んだ人に対する支払賃金がある時に記入します。
※同一世帯内の家族への支払は対象となりません。⇒専従者控除となります。</t>
    <rPh sb="0" eb="2">
      <t>サギョウ</t>
    </rPh>
    <rPh sb="3" eb="4">
      <t>タノ</t>
    </rPh>
    <rPh sb="6" eb="7">
      <t>ヒト</t>
    </rPh>
    <rPh sb="8" eb="9">
      <t>タイ</t>
    </rPh>
    <rPh sb="11" eb="13">
      <t>シハライ</t>
    </rPh>
    <rPh sb="13" eb="15">
      <t>チンギン</t>
    </rPh>
    <rPh sb="18" eb="19">
      <t>トキ</t>
    </rPh>
    <rPh sb="20" eb="22">
      <t>キニュウ</t>
    </rPh>
    <rPh sb="28" eb="30">
      <t>ドウイツ</t>
    </rPh>
    <rPh sb="30" eb="32">
      <t>セタイ</t>
    </rPh>
    <rPh sb="32" eb="33">
      <t>ナイ</t>
    </rPh>
    <rPh sb="34" eb="36">
      <t>カゾク</t>
    </rPh>
    <rPh sb="38" eb="40">
      <t>シハライ</t>
    </rPh>
    <rPh sb="41" eb="43">
      <t>タイショウ</t>
    </rPh>
    <rPh sb="51" eb="54">
      <t>センジュウシャ</t>
    </rPh>
    <rPh sb="54" eb="56">
      <t>コウジョ</t>
    </rPh>
    <phoneticPr fontId="2"/>
  </si>
  <si>
    <t>農作業を委託し、代金を支払った時に記入します。（領収書をもらって保管します。）
農業用の土地や機械の賃借、ライスセンターの使用料なども記入します。</t>
    <rPh sb="0" eb="3">
      <t>ノウサギョウ</t>
    </rPh>
    <rPh sb="4" eb="6">
      <t>イタク</t>
    </rPh>
    <rPh sb="8" eb="10">
      <t>ダイキン</t>
    </rPh>
    <rPh sb="11" eb="13">
      <t>シハラ</t>
    </rPh>
    <rPh sb="15" eb="16">
      <t>トキ</t>
    </rPh>
    <rPh sb="17" eb="19">
      <t>キニュウ</t>
    </rPh>
    <rPh sb="24" eb="27">
      <t>リョウシュウショ</t>
    </rPh>
    <rPh sb="32" eb="34">
      <t>ホカン</t>
    </rPh>
    <phoneticPr fontId="2"/>
  </si>
  <si>
    <t>売掛金などの事業上の債権で取り立て不能となった金額があれば記入します。</t>
    <rPh sb="0" eb="2">
      <t>ウリカケ</t>
    </rPh>
    <rPh sb="2" eb="3">
      <t>キン</t>
    </rPh>
    <rPh sb="6" eb="9">
      <t>ジギョウジョウ</t>
    </rPh>
    <rPh sb="10" eb="12">
      <t>サイケン</t>
    </rPh>
    <rPh sb="13" eb="14">
      <t>ト</t>
    </rPh>
    <rPh sb="15" eb="16">
      <t>タ</t>
    </rPh>
    <rPh sb="17" eb="19">
      <t>フノウ</t>
    </rPh>
    <rPh sb="23" eb="25">
      <t>キンガク</t>
    </rPh>
    <rPh sb="29" eb="31">
      <t>キニュウ</t>
    </rPh>
    <phoneticPr fontId="2"/>
  </si>
  <si>
    <t>事業用資金の借入金の支払利子、受取手形の割引料</t>
    <rPh sb="0" eb="3">
      <t>ジギョウヨウ</t>
    </rPh>
    <rPh sb="3" eb="5">
      <t>シキン</t>
    </rPh>
    <rPh sb="6" eb="8">
      <t>カリイレ</t>
    </rPh>
    <rPh sb="8" eb="9">
      <t>キン</t>
    </rPh>
    <rPh sb="10" eb="12">
      <t>シハライ</t>
    </rPh>
    <rPh sb="12" eb="14">
      <t>リシ</t>
    </rPh>
    <rPh sb="15" eb="17">
      <t>ウケトリ</t>
    </rPh>
    <rPh sb="17" eb="19">
      <t>テガタ</t>
    </rPh>
    <rPh sb="20" eb="21">
      <t>ワリ</t>
    </rPh>
    <rPh sb="21" eb="22">
      <t>ヒ</t>
    </rPh>
    <phoneticPr fontId="2"/>
  </si>
  <si>
    <t>返済部分は含まれていませんか。支払った利息のみを記入してください。</t>
    <rPh sb="0" eb="2">
      <t>ヘンサイ</t>
    </rPh>
    <rPh sb="2" eb="4">
      <t>ブブン</t>
    </rPh>
    <rPh sb="5" eb="6">
      <t>フク</t>
    </rPh>
    <phoneticPr fontId="2"/>
  </si>
  <si>
    <t>処分があった場合、その代金の受領がありますか。
（下取りがある場合は総合譲渡所得となります。）</t>
    <rPh sb="0" eb="2">
      <t>ショブン</t>
    </rPh>
    <rPh sb="6" eb="8">
      <t>バアイ</t>
    </rPh>
    <rPh sb="11" eb="13">
      <t>ダイキン</t>
    </rPh>
    <rPh sb="14" eb="16">
      <t>ジュリョウ</t>
    </rPh>
    <phoneticPr fontId="2"/>
  </si>
  <si>
    <t>農業にかかる経費を記入します。</t>
    <rPh sb="9" eb="11">
      <t>キニュウ</t>
    </rPh>
    <phoneticPr fontId="2"/>
  </si>
  <si>
    <t>田畑、作業所等の固定資産税、軽トラック・トラクター等の自動車税、水利費、組合費など、</t>
    <rPh sb="0" eb="2">
      <t>タバタ</t>
    </rPh>
    <rPh sb="3" eb="5">
      <t>サギョウ</t>
    </rPh>
    <rPh sb="5" eb="6">
      <t>ショ</t>
    </rPh>
    <rPh sb="6" eb="7">
      <t>トウ</t>
    </rPh>
    <rPh sb="8" eb="10">
      <t>コテイ</t>
    </rPh>
    <rPh sb="10" eb="13">
      <t>シサンゼイ</t>
    </rPh>
    <rPh sb="14" eb="15">
      <t>ケイ</t>
    </rPh>
    <rPh sb="25" eb="26">
      <t>トウ</t>
    </rPh>
    <rPh sb="27" eb="30">
      <t>ジドウシャ</t>
    </rPh>
    <rPh sb="30" eb="31">
      <t>ゼイ</t>
    </rPh>
    <rPh sb="32" eb="34">
      <t>スイリ</t>
    </rPh>
    <rPh sb="34" eb="35">
      <t>ヒ</t>
    </rPh>
    <rPh sb="36" eb="39">
      <t>クミアイヒ</t>
    </rPh>
    <phoneticPr fontId="2"/>
  </si>
  <si>
    <t>ビニール、シート、むしろ、なわ、釘、針金､などの諸材料を購入したときに記入します。</t>
    <rPh sb="16" eb="17">
      <t>クギ</t>
    </rPh>
    <rPh sb="18" eb="20">
      <t>ハリガネ</t>
    </rPh>
    <rPh sb="24" eb="25">
      <t>ショ</t>
    </rPh>
    <rPh sb="25" eb="27">
      <t>ザイリョウ</t>
    </rPh>
    <rPh sb="28" eb="30">
      <t>コウニュウ</t>
    </rPh>
    <rPh sb="35" eb="37">
      <t>キニュウ</t>
    </rPh>
    <phoneticPr fontId="2"/>
  </si>
  <si>
    <t>農業で使用した分の電気料、水道料、灯油、ガソリン、軽油、オイルなどの燃料費を記入します。</t>
    <rPh sb="0" eb="2">
      <t>ノウギョウ</t>
    </rPh>
    <rPh sb="3" eb="5">
      <t>シヨウ</t>
    </rPh>
    <rPh sb="7" eb="8">
      <t>ブン</t>
    </rPh>
    <rPh sb="9" eb="11">
      <t>デンキ</t>
    </rPh>
    <rPh sb="11" eb="12">
      <t>リョウ</t>
    </rPh>
    <rPh sb="13" eb="16">
      <t>スイドウリョウ</t>
    </rPh>
    <rPh sb="17" eb="19">
      <t>トウユ</t>
    </rPh>
    <rPh sb="25" eb="27">
      <t>ケイユ</t>
    </rPh>
    <rPh sb="34" eb="37">
      <t>ネンリョウヒ</t>
    </rPh>
    <rPh sb="38" eb="40">
      <t>キニュウ</t>
    </rPh>
    <phoneticPr fontId="2"/>
  </si>
  <si>
    <t>作業服、長靴、軍手、帽子、地下足袋などの購入費を記入します。</t>
    <rPh sb="0" eb="3">
      <t>サギョウフク</t>
    </rPh>
    <rPh sb="4" eb="6">
      <t>ナガグツ</t>
    </rPh>
    <rPh sb="7" eb="9">
      <t>グンテ</t>
    </rPh>
    <rPh sb="10" eb="12">
      <t>ボウシ</t>
    </rPh>
    <rPh sb="13" eb="15">
      <t>ジカ</t>
    </rPh>
    <rPh sb="15" eb="17">
      <t>タビ</t>
    </rPh>
    <rPh sb="20" eb="23">
      <t>コウニュウヒ</t>
    </rPh>
    <rPh sb="24" eb="26">
      <t>キニュウ</t>
    </rPh>
    <phoneticPr fontId="2"/>
  </si>
  <si>
    <t>水稲、果樹、畜産などに係る農業共済掛金を記入します。
建物、車両などに係る共済掛金（損害保険料）を記入します。</t>
    <rPh sb="0" eb="2">
      <t>スイトウ</t>
    </rPh>
    <rPh sb="3" eb="5">
      <t>カジュ</t>
    </rPh>
    <rPh sb="6" eb="8">
      <t>チクサン</t>
    </rPh>
    <rPh sb="11" eb="12">
      <t>カカ</t>
    </rPh>
    <rPh sb="13" eb="15">
      <t>ノウギョウ</t>
    </rPh>
    <rPh sb="15" eb="17">
      <t>キョウサイ</t>
    </rPh>
    <rPh sb="17" eb="19">
      <t>カケキン</t>
    </rPh>
    <rPh sb="20" eb="22">
      <t>キニュウ</t>
    </rPh>
    <rPh sb="27" eb="29">
      <t>タテモノ</t>
    </rPh>
    <rPh sb="30" eb="32">
      <t>シャリョウ</t>
    </rPh>
    <rPh sb="35" eb="36">
      <t>カカ</t>
    </rPh>
    <rPh sb="37" eb="39">
      <t>キョウサイ</t>
    </rPh>
    <rPh sb="39" eb="40">
      <t>カ</t>
    </rPh>
    <rPh sb="40" eb="41">
      <t>キン</t>
    </rPh>
    <rPh sb="42" eb="44">
      <t>ソンガイ</t>
    </rPh>
    <rPh sb="44" eb="47">
      <t>ホケンリョウ</t>
    </rPh>
    <rPh sb="49" eb="51">
      <t>キニュウ</t>
    </rPh>
    <phoneticPr fontId="2"/>
  </si>
  <si>
    <t>自宅の火災保険料や生命保険料が含まれていませんか。（別に計上します。）
居宅、自家用車などの事業用資産以外の掛金は経費になりません。</t>
    <rPh sb="0" eb="2">
      <t>ジタク</t>
    </rPh>
    <rPh sb="3" eb="5">
      <t>カサイ</t>
    </rPh>
    <rPh sb="5" eb="8">
      <t>ホケンリョウ</t>
    </rPh>
    <rPh sb="9" eb="11">
      <t>セイメイ</t>
    </rPh>
    <rPh sb="11" eb="14">
      <t>ホケンリョウ</t>
    </rPh>
    <rPh sb="15" eb="16">
      <t>フク</t>
    </rPh>
    <rPh sb="26" eb="27">
      <t>ベツ</t>
    </rPh>
    <rPh sb="28" eb="30">
      <t>ケイジョウ</t>
    </rPh>
    <rPh sb="36" eb="38">
      <t>キョタク</t>
    </rPh>
    <rPh sb="39" eb="43">
      <t>ジカヨウシャ</t>
    </rPh>
    <rPh sb="46" eb="49">
      <t>ジギョウヨウ</t>
    </rPh>
    <rPh sb="49" eb="51">
      <t>シサン</t>
    </rPh>
    <rPh sb="51" eb="53">
      <t>イガイ</t>
    </rPh>
    <rPh sb="54" eb="56">
      <t>カケキン</t>
    </rPh>
    <rPh sb="57" eb="59">
      <t>ケイヒ</t>
    </rPh>
    <phoneticPr fontId="2"/>
  </si>
  <si>
    <t>農協や市場に支払う出荷手数料や、包装費用、運賃、仲介先に支払う手数料などを記入します。</t>
    <rPh sb="0" eb="2">
      <t>ノウキョウ</t>
    </rPh>
    <rPh sb="3" eb="5">
      <t>イチバ</t>
    </rPh>
    <rPh sb="6" eb="8">
      <t>シハラ</t>
    </rPh>
    <rPh sb="9" eb="11">
      <t>シュッカ</t>
    </rPh>
    <rPh sb="11" eb="14">
      <t>テスウリョウ</t>
    </rPh>
    <rPh sb="16" eb="18">
      <t>ホウソウ</t>
    </rPh>
    <rPh sb="18" eb="20">
      <t>ヒヨウ</t>
    </rPh>
    <rPh sb="21" eb="23">
      <t>ウンチン</t>
    </rPh>
    <rPh sb="24" eb="26">
      <t>チュウカイ</t>
    </rPh>
    <rPh sb="26" eb="27">
      <t>サキ</t>
    </rPh>
    <rPh sb="28" eb="30">
      <t>シハラ</t>
    </rPh>
    <rPh sb="31" eb="34">
      <t>テスウリョウ</t>
    </rPh>
    <rPh sb="37" eb="39">
      <t>キニュウ</t>
    </rPh>
    <phoneticPr fontId="2"/>
  </si>
  <si>
    <t>土地改良事業の費用や客土費用を記入します。
（会津北部土地改良区・雄国山麓土地改良区など）</t>
    <rPh sb="0" eb="2">
      <t>トチ</t>
    </rPh>
    <rPh sb="2" eb="4">
      <t>カイリョウ</t>
    </rPh>
    <rPh sb="4" eb="6">
      <t>ジギョウ</t>
    </rPh>
    <rPh sb="7" eb="9">
      <t>ヒヨウ</t>
    </rPh>
    <rPh sb="10" eb="12">
      <t>キャクド</t>
    </rPh>
    <rPh sb="12" eb="14">
      <t>ヒヨウ</t>
    </rPh>
    <rPh sb="15" eb="17">
      <t>キニュウ</t>
    </rPh>
    <rPh sb="23" eb="25">
      <t>アイヅ</t>
    </rPh>
    <rPh sb="25" eb="27">
      <t>ホクブ</t>
    </rPh>
    <rPh sb="27" eb="29">
      <t>トチ</t>
    </rPh>
    <rPh sb="29" eb="31">
      <t>カイリョウ</t>
    </rPh>
    <rPh sb="31" eb="32">
      <t>ク</t>
    </rPh>
    <rPh sb="33" eb="34">
      <t>オ</t>
    </rPh>
    <rPh sb="34" eb="35">
      <t>クニ</t>
    </rPh>
    <rPh sb="35" eb="37">
      <t>サンロク</t>
    </rPh>
    <rPh sb="37" eb="39">
      <t>トチ</t>
    </rPh>
    <rPh sb="39" eb="41">
      <t>カイリョウ</t>
    </rPh>
    <rPh sb="41" eb="42">
      <t>ク</t>
    </rPh>
    <phoneticPr fontId="2"/>
  </si>
  <si>
    <t>雄国土地改良区の国営償還金賦課金については、「賦課金＝経費計上額」ではありません。</t>
    <rPh sb="0" eb="1">
      <t>オ</t>
    </rPh>
    <rPh sb="1" eb="2">
      <t>クニ</t>
    </rPh>
    <rPh sb="2" eb="4">
      <t>トチ</t>
    </rPh>
    <rPh sb="4" eb="6">
      <t>カイリョウ</t>
    </rPh>
    <rPh sb="6" eb="7">
      <t>ク</t>
    </rPh>
    <rPh sb="8" eb="10">
      <t>コクエイ</t>
    </rPh>
    <rPh sb="10" eb="13">
      <t>ショウカンキン</t>
    </rPh>
    <rPh sb="13" eb="15">
      <t>フカ</t>
    </rPh>
    <rPh sb="15" eb="16">
      <t>キン</t>
    </rPh>
    <rPh sb="23" eb="25">
      <t>フカ</t>
    </rPh>
    <rPh sb="25" eb="26">
      <t>キン</t>
    </rPh>
    <rPh sb="27" eb="29">
      <t>ケイヒ</t>
    </rPh>
    <rPh sb="29" eb="31">
      <t>ケイジョウ</t>
    </rPh>
    <rPh sb="31" eb="32">
      <t>ガク</t>
    </rPh>
    <phoneticPr fontId="2"/>
  </si>
  <si>
    <t>農業経営上の費用で他の経費に当てはまらない経費を記入します。
（消耗品費、通信費等、図書費（家の光・農業新聞）　等）</t>
    <rPh sb="0" eb="2">
      <t>ノウギョウ</t>
    </rPh>
    <rPh sb="2" eb="4">
      <t>ケイエイ</t>
    </rPh>
    <rPh sb="4" eb="5">
      <t>ジョウ</t>
    </rPh>
    <rPh sb="6" eb="8">
      <t>ヒヨウ</t>
    </rPh>
    <rPh sb="9" eb="10">
      <t>タ</t>
    </rPh>
    <rPh sb="11" eb="13">
      <t>ケイヒ</t>
    </rPh>
    <rPh sb="14" eb="15">
      <t>ア</t>
    </rPh>
    <rPh sb="21" eb="23">
      <t>ケイヒ</t>
    </rPh>
    <rPh sb="24" eb="26">
      <t>キニュウ</t>
    </rPh>
    <rPh sb="32" eb="34">
      <t>ショウモウ</t>
    </rPh>
    <rPh sb="34" eb="35">
      <t>ヒン</t>
    </rPh>
    <rPh sb="35" eb="36">
      <t>ヒ</t>
    </rPh>
    <rPh sb="37" eb="40">
      <t>ツウシンヒ</t>
    </rPh>
    <rPh sb="40" eb="41">
      <t>トウ</t>
    </rPh>
    <rPh sb="42" eb="45">
      <t>トショヒ</t>
    </rPh>
    <rPh sb="46" eb="47">
      <t>イエ</t>
    </rPh>
    <rPh sb="48" eb="49">
      <t>ヒカリ</t>
    </rPh>
    <rPh sb="50" eb="52">
      <t>ノウギョウ</t>
    </rPh>
    <rPh sb="52" eb="54">
      <t>シンブン</t>
    </rPh>
    <rPh sb="56" eb="57">
      <t>トウ</t>
    </rPh>
    <phoneticPr fontId="2"/>
  </si>
  <si>
    <t>＜小額な改造費用を修繕費とできる場合＞</t>
    <rPh sb="1" eb="3">
      <t>ショウガク</t>
    </rPh>
    <rPh sb="4" eb="6">
      <t>カイゾウ</t>
    </rPh>
    <rPh sb="6" eb="8">
      <t>ヒヨウ</t>
    </rPh>
    <rPh sb="9" eb="12">
      <t>シュウゼンヒ</t>
    </rPh>
    <rPh sb="16" eb="18">
      <t>バアイ</t>
    </rPh>
    <phoneticPr fontId="2"/>
  </si>
  <si>
    <t>○対象となる方</t>
    <rPh sb="1" eb="3">
      <t>タイショウ</t>
    </rPh>
    <rPh sb="6" eb="7">
      <t>カタ</t>
    </rPh>
    <phoneticPr fontId="2"/>
  </si>
  <si>
    <t>　農業所得を申告するすべての方（住民税申告のみを行う方も対象）</t>
    <rPh sb="1" eb="3">
      <t>ノウギョウ</t>
    </rPh>
    <rPh sb="3" eb="5">
      <t>ショトク</t>
    </rPh>
    <rPh sb="6" eb="8">
      <t>シンコク</t>
    </rPh>
    <rPh sb="14" eb="15">
      <t>カタ</t>
    </rPh>
    <rPh sb="16" eb="19">
      <t>ジュウミンゼイ</t>
    </rPh>
    <rPh sb="19" eb="21">
      <t>シンコク</t>
    </rPh>
    <rPh sb="24" eb="25">
      <t>オコナ</t>
    </rPh>
    <rPh sb="26" eb="27">
      <t>カタ</t>
    </rPh>
    <rPh sb="28" eb="30">
      <t>タイショウ</t>
    </rPh>
    <phoneticPr fontId="2"/>
  </si>
  <si>
    <t>○記帳する内容</t>
    <rPh sb="1" eb="3">
      <t>キチョウ</t>
    </rPh>
    <rPh sb="5" eb="7">
      <t>ナイヨウ</t>
    </rPh>
    <phoneticPr fontId="2"/>
  </si>
  <si>
    <t>保存が必要なもの</t>
    <rPh sb="0" eb="2">
      <t>ホゾン</t>
    </rPh>
    <rPh sb="3" eb="5">
      <t>ヒツヨウ</t>
    </rPh>
    <phoneticPr fontId="2"/>
  </si>
  <si>
    <t>帳簿</t>
    <rPh sb="0" eb="2">
      <t>チョウボ</t>
    </rPh>
    <phoneticPr fontId="2"/>
  </si>
  <si>
    <t>業務に関して作成した上記以外の帳簿（任意帳簿）</t>
    <rPh sb="0" eb="2">
      <t>ギョウム</t>
    </rPh>
    <rPh sb="3" eb="4">
      <t>カン</t>
    </rPh>
    <rPh sb="6" eb="8">
      <t>サクセイ</t>
    </rPh>
    <rPh sb="10" eb="12">
      <t>ジョウキ</t>
    </rPh>
    <rPh sb="12" eb="14">
      <t>イガイ</t>
    </rPh>
    <rPh sb="15" eb="17">
      <t>チョウボ</t>
    </rPh>
    <rPh sb="18" eb="20">
      <t>ニンイ</t>
    </rPh>
    <rPh sb="20" eb="22">
      <t>チョウボ</t>
    </rPh>
    <phoneticPr fontId="2"/>
  </si>
  <si>
    <t>収入金額や必要経費を記載した帳簿　（法定帳簿）</t>
    <rPh sb="0" eb="2">
      <t>シュウニュウ</t>
    </rPh>
    <rPh sb="2" eb="4">
      <t>キンガク</t>
    </rPh>
    <rPh sb="5" eb="7">
      <t>ヒツヨウ</t>
    </rPh>
    <rPh sb="7" eb="9">
      <t>ケイヒ</t>
    </rPh>
    <rPh sb="10" eb="12">
      <t>キサイ</t>
    </rPh>
    <rPh sb="14" eb="16">
      <t>チョウボ</t>
    </rPh>
    <rPh sb="18" eb="20">
      <t>ホウテイ</t>
    </rPh>
    <rPh sb="20" eb="22">
      <t>チョウボ</t>
    </rPh>
    <phoneticPr fontId="2"/>
  </si>
  <si>
    <t>保存期間</t>
    <rPh sb="0" eb="2">
      <t>ホゾン</t>
    </rPh>
    <rPh sb="2" eb="4">
      <t>キカン</t>
    </rPh>
    <phoneticPr fontId="2"/>
  </si>
  <si>
    <t>書類</t>
    <rPh sb="0" eb="2">
      <t>ショルイ</t>
    </rPh>
    <phoneticPr fontId="2"/>
  </si>
  <si>
    <t>決算に関して作成した棚卸表その他の書類</t>
    <rPh sb="0" eb="2">
      <t>ケッサン</t>
    </rPh>
    <rPh sb="3" eb="4">
      <t>カン</t>
    </rPh>
    <rPh sb="6" eb="8">
      <t>サクセイ</t>
    </rPh>
    <rPh sb="10" eb="11">
      <t>タナ</t>
    </rPh>
    <rPh sb="11" eb="12">
      <t>オロシ</t>
    </rPh>
    <rPh sb="12" eb="13">
      <t>ヒョウ</t>
    </rPh>
    <rPh sb="15" eb="16">
      <t>タ</t>
    </rPh>
    <rPh sb="17" eb="19">
      <t>ショルイ</t>
    </rPh>
    <phoneticPr fontId="2"/>
  </si>
  <si>
    <t>業務に関して作成し、又は受領した請求書、納品書、送り状、領収書などの書類</t>
    <rPh sb="0" eb="2">
      <t>ギョウム</t>
    </rPh>
    <rPh sb="3" eb="4">
      <t>カン</t>
    </rPh>
    <rPh sb="6" eb="8">
      <t>サクセイ</t>
    </rPh>
    <rPh sb="10" eb="11">
      <t>マタ</t>
    </rPh>
    <rPh sb="12" eb="14">
      <t>ジュリョウ</t>
    </rPh>
    <rPh sb="16" eb="19">
      <t>セイキュウショ</t>
    </rPh>
    <rPh sb="20" eb="23">
      <t>ノウヒンショ</t>
    </rPh>
    <rPh sb="24" eb="25">
      <t>オク</t>
    </rPh>
    <rPh sb="26" eb="27">
      <t>ジョウ</t>
    </rPh>
    <rPh sb="28" eb="31">
      <t>リョウシュウショ</t>
    </rPh>
    <rPh sb="34" eb="36">
      <t>ショルイ</t>
    </rPh>
    <phoneticPr fontId="2"/>
  </si>
  <si>
    <t>　売上などの収入金額、仕入れやその他の必要経費に関する事項を帳簿に記載します。</t>
    <rPh sb="1" eb="3">
      <t>ウリアゲ</t>
    </rPh>
    <rPh sb="6" eb="8">
      <t>シュウニュウ</t>
    </rPh>
    <rPh sb="8" eb="10">
      <t>キンガク</t>
    </rPh>
    <rPh sb="11" eb="13">
      <t>シイ</t>
    </rPh>
    <rPh sb="17" eb="18">
      <t>タ</t>
    </rPh>
    <rPh sb="19" eb="21">
      <t>ヒツヨウ</t>
    </rPh>
    <rPh sb="21" eb="23">
      <t>ケイヒ</t>
    </rPh>
    <rPh sb="24" eb="25">
      <t>カン</t>
    </rPh>
    <rPh sb="27" eb="29">
      <t>ジコウ</t>
    </rPh>
    <rPh sb="30" eb="32">
      <t>チョウボ</t>
    </rPh>
    <rPh sb="33" eb="35">
      <t>キサイ</t>
    </rPh>
    <phoneticPr fontId="2"/>
  </si>
  <si>
    <t>○帳簿等の保存（帳簿書類の保存期間）</t>
    <rPh sb="1" eb="3">
      <t>チョウボ</t>
    </rPh>
    <rPh sb="3" eb="4">
      <t>トウ</t>
    </rPh>
    <rPh sb="5" eb="7">
      <t>ホゾン</t>
    </rPh>
    <phoneticPr fontId="2"/>
  </si>
  <si>
    <t>農地貸付に伴う収入、農作業の受託収入、利用高配当金、農作物に対する各種共済金、
補償金の収入、水稲無事戻金、原発関連賠償金などについて記入します。</t>
    <rPh sb="0" eb="2">
      <t>ノウチ</t>
    </rPh>
    <rPh sb="2" eb="3">
      <t>カ</t>
    </rPh>
    <rPh sb="3" eb="4">
      <t>ツ</t>
    </rPh>
    <rPh sb="5" eb="6">
      <t>トモナ</t>
    </rPh>
    <rPh sb="7" eb="9">
      <t>シュウニュウ</t>
    </rPh>
    <rPh sb="10" eb="13">
      <t>ノウサギョウ</t>
    </rPh>
    <rPh sb="14" eb="16">
      <t>ジュタク</t>
    </rPh>
    <rPh sb="16" eb="18">
      <t>シュウニュウ</t>
    </rPh>
    <rPh sb="19" eb="21">
      <t>リヨウ</t>
    </rPh>
    <rPh sb="21" eb="24">
      <t>コウハイトウ</t>
    </rPh>
    <rPh sb="24" eb="25">
      <t>キン</t>
    </rPh>
    <rPh sb="26" eb="29">
      <t>ノウサクモツ</t>
    </rPh>
    <rPh sb="30" eb="31">
      <t>タイ</t>
    </rPh>
    <rPh sb="33" eb="35">
      <t>カクシュ</t>
    </rPh>
    <rPh sb="35" eb="38">
      <t>キョウサイキン</t>
    </rPh>
    <rPh sb="40" eb="43">
      <t>ホショウキン</t>
    </rPh>
    <rPh sb="44" eb="46">
      <t>シュウニュウ</t>
    </rPh>
    <rPh sb="47" eb="49">
      <t>スイトウ</t>
    </rPh>
    <rPh sb="49" eb="51">
      <t>ブジ</t>
    </rPh>
    <rPh sb="51" eb="52">
      <t>モド</t>
    </rPh>
    <rPh sb="52" eb="53">
      <t>キン</t>
    </rPh>
    <rPh sb="54" eb="56">
      <t>ゲンパツ</t>
    </rPh>
    <rPh sb="56" eb="58">
      <t>カンレン</t>
    </rPh>
    <rPh sb="58" eb="61">
      <t>バイショウキン</t>
    </rPh>
    <rPh sb="67" eb="69">
      <t>キニュウ</t>
    </rPh>
    <phoneticPr fontId="2"/>
  </si>
  <si>
    <t>①修理、改良等に要した金額が２０万円未満の場合。
②修理、改良等がおおむね３年以内の周期で定期的に行われているものである場合</t>
    <rPh sb="1" eb="3">
      <t>シュウリ</t>
    </rPh>
    <rPh sb="4" eb="6">
      <t>カイリョウ</t>
    </rPh>
    <rPh sb="6" eb="7">
      <t>トウ</t>
    </rPh>
    <rPh sb="8" eb="9">
      <t>ヨウ</t>
    </rPh>
    <rPh sb="11" eb="13">
      <t>キンガク</t>
    </rPh>
    <rPh sb="16" eb="18">
      <t>マンエン</t>
    </rPh>
    <rPh sb="18" eb="20">
      <t>ミマン</t>
    </rPh>
    <rPh sb="21" eb="23">
      <t>バアイ</t>
    </rPh>
    <phoneticPr fontId="2"/>
  </si>
  <si>
    <t>＜区分が困難な場合に修繕費とできる場合＞</t>
    <phoneticPr fontId="2"/>
  </si>
  <si>
    <t>①費用の額が６０万円に満たない場合
②費用の額がその資産の取得価格の１０％以下である場合</t>
    <rPh sb="1" eb="3">
      <t>ヒヨウ</t>
    </rPh>
    <rPh sb="4" eb="5">
      <t>ガク</t>
    </rPh>
    <rPh sb="8" eb="10">
      <t>マンエン</t>
    </rPh>
    <rPh sb="11" eb="12">
      <t>ミ</t>
    </rPh>
    <rPh sb="15" eb="17">
      <t>バアイ</t>
    </rPh>
    <phoneticPr fontId="2"/>
  </si>
  <si>
    <t>※修繕費…
固定資産について支出する費用は、①維持費、②補修費、③改造費、④増設費に区分される。①の維持費は修繕費に該当するが、②、③、④については修繕の範囲を超え、資産の使用期間が延長されたり、その価値を増加させる資本的支出の性質を含んでいる。修繕費はその年の必要経費となるが、資本的支出については減価償却費とすることになる。</t>
    <rPh sb="1" eb="4">
      <t>シュウゼンヒ</t>
    </rPh>
    <rPh sb="6" eb="8">
      <t>コテイ</t>
    </rPh>
    <rPh sb="8" eb="10">
      <t>シサン</t>
    </rPh>
    <rPh sb="14" eb="16">
      <t>シシュツ</t>
    </rPh>
    <rPh sb="18" eb="20">
      <t>ヒヨウ</t>
    </rPh>
    <rPh sb="23" eb="26">
      <t>イジヒ</t>
    </rPh>
    <rPh sb="28" eb="30">
      <t>ホシュウ</t>
    </rPh>
    <rPh sb="30" eb="31">
      <t>ヒ</t>
    </rPh>
    <rPh sb="33" eb="35">
      <t>カイゾウ</t>
    </rPh>
    <rPh sb="35" eb="36">
      <t>ヒ</t>
    </rPh>
    <rPh sb="38" eb="40">
      <t>ゾウセツ</t>
    </rPh>
    <rPh sb="40" eb="41">
      <t>ヒ</t>
    </rPh>
    <rPh sb="42" eb="44">
      <t>クブン</t>
    </rPh>
    <rPh sb="50" eb="53">
      <t>イジヒ</t>
    </rPh>
    <rPh sb="54" eb="57">
      <t>シュウゼンヒ</t>
    </rPh>
    <rPh sb="58" eb="60">
      <t>ガイトウ</t>
    </rPh>
    <rPh sb="74" eb="76">
      <t>シュウゼン</t>
    </rPh>
    <rPh sb="77" eb="79">
      <t>ハンイ</t>
    </rPh>
    <rPh sb="80" eb="81">
      <t>コ</t>
    </rPh>
    <rPh sb="83" eb="85">
      <t>シサン</t>
    </rPh>
    <rPh sb="86" eb="88">
      <t>シヨウ</t>
    </rPh>
    <rPh sb="88" eb="90">
      <t>キカン</t>
    </rPh>
    <rPh sb="91" eb="93">
      <t>エンチョウ</t>
    </rPh>
    <rPh sb="100" eb="102">
      <t>カチ</t>
    </rPh>
    <rPh sb="103" eb="105">
      <t>ゾウカ</t>
    </rPh>
    <rPh sb="108" eb="111">
      <t>シホンテキ</t>
    </rPh>
    <rPh sb="111" eb="113">
      <t>シシュツ</t>
    </rPh>
    <rPh sb="114" eb="116">
      <t>セイシツ</t>
    </rPh>
    <rPh sb="117" eb="118">
      <t>フク</t>
    </rPh>
    <rPh sb="123" eb="126">
      <t>シュウゼンヒ</t>
    </rPh>
    <rPh sb="129" eb="130">
      <t>トシ</t>
    </rPh>
    <rPh sb="131" eb="133">
      <t>ヒツヨウ</t>
    </rPh>
    <rPh sb="133" eb="135">
      <t>ケイヒ</t>
    </rPh>
    <rPh sb="140" eb="143">
      <t>シホンテキ</t>
    </rPh>
    <rPh sb="143" eb="145">
      <t>シシュツ</t>
    </rPh>
    <rPh sb="150" eb="152">
      <t>ゲンカ</t>
    </rPh>
    <rPh sb="152" eb="154">
      <t>ショウキャク</t>
    </rPh>
    <rPh sb="154" eb="155">
      <t>ヒ</t>
    </rPh>
    <phoneticPr fontId="2"/>
  </si>
  <si>
    <t>米共同計算清算金、米追加払い金、転作受託料、米政策補填稲得補てん金、産地づくり交付
金、中山間地域等直接支払交付金、経営所得安定対策交付金、CE・RC利用助成金、</t>
    <rPh sb="34" eb="36">
      <t>サンチ</t>
    </rPh>
    <rPh sb="39" eb="41">
      <t>コウフ</t>
    </rPh>
    <rPh sb="42" eb="43">
      <t>キン</t>
    </rPh>
    <rPh sb="44" eb="47">
      <t>チュウサンカン</t>
    </rPh>
    <rPh sb="47" eb="49">
      <t>チイキ</t>
    </rPh>
    <rPh sb="49" eb="50">
      <t>トウ</t>
    </rPh>
    <rPh sb="50" eb="52">
      <t>チョクセツ</t>
    </rPh>
    <rPh sb="52" eb="54">
      <t>シハライ</t>
    </rPh>
    <rPh sb="54" eb="57">
      <t>コウフキン</t>
    </rPh>
    <rPh sb="58" eb="60">
      <t>ケイエイ</t>
    </rPh>
    <rPh sb="60" eb="62">
      <t>ショトク</t>
    </rPh>
    <rPh sb="62" eb="64">
      <t>アンテイ</t>
    </rPh>
    <rPh sb="64" eb="66">
      <t>タイサク</t>
    </rPh>
    <rPh sb="66" eb="69">
      <t>コウフキン</t>
    </rPh>
    <rPh sb="75" eb="77">
      <t>リヨウ</t>
    </rPh>
    <rPh sb="77" eb="80">
      <t>ジョセイキン</t>
    </rPh>
    <phoneticPr fontId="2"/>
  </si>
  <si>
    <t>農業のために借り入れた資金(農地の取得資金や農業機械の購入資金を借り入れた場合など)
の支払利息を記入します。</t>
    <phoneticPr fontId="2"/>
  </si>
  <si>
    <t>原発事故に対して支払われる賠償金(営業損害の減収分・検査費用)も含まれてますか。（収入時期…原則、賠償金支払の合意書を東電に送付し合意が成立した時点）</t>
    <rPh sb="0" eb="2">
      <t>ゲンパツ</t>
    </rPh>
    <rPh sb="2" eb="4">
      <t>ジコ</t>
    </rPh>
    <rPh sb="5" eb="6">
      <t>タイ</t>
    </rPh>
    <rPh sb="8" eb="10">
      <t>シハラ</t>
    </rPh>
    <rPh sb="13" eb="16">
      <t>バイショウキン</t>
    </rPh>
    <rPh sb="17" eb="19">
      <t>エイギョウ</t>
    </rPh>
    <rPh sb="19" eb="21">
      <t>ソンガイ</t>
    </rPh>
    <rPh sb="22" eb="25">
      <t>ゲンシュウブン</t>
    </rPh>
    <rPh sb="26" eb="28">
      <t>ケンサ</t>
    </rPh>
    <rPh sb="28" eb="30">
      <t>ヒヨウ</t>
    </rPh>
    <rPh sb="32" eb="33">
      <t>フク</t>
    </rPh>
    <rPh sb="41" eb="43">
      <t>シュウニュウ</t>
    </rPh>
    <rPh sb="43" eb="45">
      <t>ジキ</t>
    </rPh>
    <rPh sb="46" eb="48">
      <t>ゲンソク</t>
    </rPh>
    <rPh sb="49" eb="52">
      <t>バイショウキン</t>
    </rPh>
    <rPh sb="52" eb="54">
      <t>シハライ</t>
    </rPh>
    <rPh sb="55" eb="58">
      <t>ゴウイショ</t>
    </rPh>
    <rPh sb="59" eb="61">
      <t>トウデン</t>
    </rPh>
    <rPh sb="62" eb="64">
      <t>ソウフ</t>
    </rPh>
    <rPh sb="65" eb="67">
      <t>ゴウイ</t>
    </rPh>
    <rPh sb="68" eb="70">
      <t>セイリツ</t>
    </rPh>
    <rPh sb="72" eb="74">
      <t>ジテン</t>
    </rPh>
    <phoneticPr fontId="2"/>
  </si>
  <si>
    <t>※収穫時の価額の平均額又は販売価額の平均額によって計算することができます。
　全く販売していない場合には、市場価格等としてください。
　</t>
    <rPh sb="1" eb="3">
      <t>シュウカク</t>
    </rPh>
    <rPh sb="3" eb="4">
      <t>ジ</t>
    </rPh>
    <rPh sb="5" eb="7">
      <t>カガク</t>
    </rPh>
    <rPh sb="8" eb="10">
      <t>ヘイキン</t>
    </rPh>
    <rPh sb="10" eb="11">
      <t>ガク</t>
    </rPh>
    <rPh sb="11" eb="12">
      <t>マタ</t>
    </rPh>
    <rPh sb="13" eb="15">
      <t>ハンバイ</t>
    </rPh>
    <rPh sb="15" eb="17">
      <t>カガク</t>
    </rPh>
    <rPh sb="18" eb="20">
      <t>ヘイキン</t>
    </rPh>
    <rPh sb="20" eb="21">
      <t>ガク</t>
    </rPh>
    <rPh sb="25" eb="27">
      <t>ケイサン</t>
    </rPh>
    <rPh sb="39" eb="40">
      <t>マッタ</t>
    </rPh>
    <rPh sb="41" eb="43">
      <t>ハンバイ</t>
    </rPh>
    <rPh sb="48" eb="50">
      <t>バアイ</t>
    </rPh>
    <rPh sb="53" eb="55">
      <t>シジョウ</t>
    </rPh>
    <rPh sb="55" eb="57">
      <t>カカク</t>
    </rPh>
    <rPh sb="57" eb="58">
      <t>トウ</t>
    </rPh>
    <phoneticPr fontId="2"/>
  </si>
  <si>
    <t>野菜果樹については、「10aあたり107,364円」としても差し支えありません。</t>
    <phoneticPr fontId="2"/>
  </si>
  <si>
    <t>※(1a = 100㎡ = 1畝)、(10a = 1,000㎡ = 1反)、(100a = 10,000㎡ = 1町)</t>
    <rPh sb="15" eb="16">
      <t>セ</t>
    </rPh>
    <rPh sb="35" eb="36">
      <t>ハン</t>
    </rPh>
    <rPh sb="57" eb="58">
      <t>マチ</t>
    </rPh>
    <phoneticPr fontId="2"/>
  </si>
  <si>
    <t>④⑤農産物の棚卸高</t>
    <rPh sb="2" eb="5">
      <t>ノウサンブツ</t>
    </rPh>
    <rPh sb="6" eb="7">
      <t>タナ</t>
    </rPh>
    <rPh sb="7" eb="8">
      <t>オロシ</t>
    </rPh>
    <rPh sb="8" eb="9">
      <t>タカ</t>
    </rPh>
    <phoneticPr fontId="2"/>
  </si>
  <si>
    <t>⑧貸倒金</t>
    <rPh sb="1" eb="2">
      <t>カ</t>
    </rPh>
    <rPh sb="2" eb="3">
      <t>ダオ</t>
    </rPh>
    <rPh sb="3" eb="4">
      <t>キン</t>
    </rPh>
    <phoneticPr fontId="2"/>
  </si>
  <si>
    <t>⑨利子割引料</t>
    <rPh sb="1" eb="3">
      <t>リシ</t>
    </rPh>
    <rPh sb="3" eb="5">
      <t>ワリビキ</t>
    </rPh>
    <rPh sb="5" eb="6">
      <t>リョウ</t>
    </rPh>
    <phoneticPr fontId="2"/>
  </si>
  <si>
    <t>④⑤</t>
    <phoneticPr fontId="2"/>
  </si>
  <si>
    <t>⑥</t>
    <phoneticPr fontId="2"/>
  </si>
  <si>
    <t>⑦</t>
    <phoneticPr fontId="2"/>
  </si>
  <si>
    <t>⑧</t>
    <phoneticPr fontId="2"/>
  </si>
  <si>
    <t>⑨</t>
    <phoneticPr fontId="2"/>
  </si>
  <si>
    <t>４　畜産</t>
    <rPh sb="2" eb="4">
      <t>チクサン</t>
    </rPh>
    <phoneticPr fontId="2"/>
  </si>
  <si>
    <t>↓</t>
    <phoneticPr fontId="2"/>
  </si>
  <si>
    <t>以前、自家用畑等の収入計上は下記の通り行っていたが、廃止された。</t>
    <rPh sb="0" eb="2">
      <t>イゼン</t>
    </rPh>
    <rPh sb="3" eb="6">
      <t>ジカヨウ</t>
    </rPh>
    <rPh sb="6" eb="7">
      <t>ハタケ</t>
    </rPh>
    <rPh sb="7" eb="8">
      <t>トウ</t>
    </rPh>
    <rPh sb="9" eb="11">
      <t>シュウニュウ</t>
    </rPh>
    <rPh sb="11" eb="13">
      <t>ケイジョウ</t>
    </rPh>
    <rPh sb="14" eb="16">
      <t>カキ</t>
    </rPh>
    <rPh sb="17" eb="18">
      <t>トオ</t>
    </rPh>
    <rPh sb="19" eb="20">
      <t>オコナ</t>
    </rPh>
    <rPh sb="26" eb="28">
      <t>ハイシ</t>
    </rPh>
    <phoneticPr fontId="2"/>
  </si>
  <si>
    <t>農作業受託料・作業受託収入</t>
    <rPh sb="0" eb="3">
      <t>ノウサギョウ</t>
    </rPh>
    <rPh sb="3" eb="5">
      <t>ジュタク</t>
    </rPh>
    <rPh sb="5" eb="6">
      <t>リョウ</t>
    </rPh>
    <phoneticPr fontId="2"/>
  </si>
  <si>
    <t>米共同計算清算金</t>
    <phoneticPr fontId="2"/>
  </si>
  <si>
    <t>図書費（家の光・農業新聞等）</t>
    <rPh sb="12" eb="13">
      <t>トウ</t>
    </rPh>
    <phoneticPr fontId="2"/>
  </si>
  <si>
    <t>ＪＡマネージメント料</t>
    <rPh sb="9" eb="10">
      <t>リョウ</t>
    </rPh>
    <phoneticPr fontId="2"/>
  </si>
  <si>
    <t>小作料…小作地(農地の賃借料)など、賃借料…農地以外の土地建物の賃借料、農機具の賃借料など、賃耕料…個人間での農作業の委託料、JA共同施設借上代(ＣＥ利用料)など</t>
    <rPh sb="0" eb="3">
      <t>コサクリョウ</t>
    </rPh>
    <rPh sb="4" eb="7">
      <t>コサクチ</t>
    </rPh>
    <rPh sb="8" eb="10">
      <t>ノウチ</t>
    </rPh>
    <rPh sb="11" eb="14">
      <t>チンシャクリョウ</t>
    </rPh>
    <rPh sb="46" eb="47">
      <t>チン</t>
    </rPh>
    <rPh sb="47" eb="48">
      <t>コウ</t>
    </rPh>
    <rPh sb="48" eb="49">
      <t>リョウ</t>
    </rPh>
    <rPh sb="50" eb="52">
      <t>コジン</t>
    </rPh>
    <rPh sb="52" eb="53">
      <t>カン</t>
    </rPh>
    <rPh sb="55" eb="58">
      <t>ノウサギョウ</t>
    </rPh>
    <rPh sb="59" eb="62">
      <t>イタクリョウ</t>
    </rPh>
    <rPh sb="65" eb="67">
      <t>キョウドウ</t>
    </rPh>
    <rPh sb="67" eb="69">
      <t>シセツ</t>
    </rPh>
    <rPh sb="69" eb="70">
      <t>シャク</t>
    </rPh>
    <rPh sb="70" eb="71">
      <t>ジョウ</t>
    </rPh>
    <rPh sb="71" eb="72">
      <t>ヨ</t>
    </rPh>
    <rPh sb="75" eb="78">
      <t>リヨウリョウ</t>
    </rPh>
    <phoneticPr fontId="2"/>
  </si>
  <si>
    <t>歳出金(ﾄｳﾎｸﾉｳｾｲｷｮｸ)</t>
    <rPh sb="0" eb="2">
      <t>サイシュツ</t>
    </rPh>
    <rPh sb="2" eb="3">
      <t>キン</t>
    </rPh>
    <phoneticPr fontId="2"/>
  </si>
  <si>
    <t>経営所得安定対策</t>
    <rPh sb="0" eb="2">
      <t>ケイエイ</t>
    </rPh>
    <rPh sb="2" eb="4">
      <t>ショトク</t>
    </rPh>
    <rPh sb="4" eb="6">
      <t>アンテイ</t>
    </rPh>
    <rPh sb="6" eb="8">
      <t>タイサク</t>
    </rPh>
    <phoneticPr fontId="2"/>
  </si>
  <si>
    <t>生産検査量</t>
    <rPh sb="0" eb="2">
      <t>セイサン</t>
    </rPh>
    <rPh sb="2" eb="4">
      <t>ケンサ</t>
    </rPh>
    <rPh sb="4" eb="5">
      <t>リョウ</t>
    </rPh>
    <phoneticPr fontId="2"/>
  </si>
  <si>
    <t>保有米放射能検査</t>
    <rPh sb="0" eb="3">
      <t>ホユウマイ</t>
    </rPh>
    <rPh sb="3" eb="6">
      <t>ホウシャノウ</t>
    </rPh>
    <rPh sb="6" eb="8">
      <t>ケンサ</t>
    </rPh>
    <phoneticPr fontId="2"/>
  </si>
  <si>
    <t>穀類賠償金</t>
    <rPh sb="0" eb="2">
      <t>コクルイ</t>
    </rPh>
    <rPh sb="2" eb="5">
      <t>バイショウキン</t>
    </rPh>
    <phoneticPr fontId="2"/>
  </si>
  <si>
    <t>園芸賠償金</t>
    <rPh sb="0" eb="2">
      <t>エンゲイ</t>
    </rPh>
    <rPh sb="2" eb="5">
      <t>バイショウキン</t>
    </rPh>
    <phoneticPr fontId="2"/>
  </si>
  <si>
    <t>助成金</t>
    <rPh sb="0" eb="3">
      <t>ジョセイキン</t>
    </rPh>
    <phoneticPr fontId="2"/>
  </si>
  <si>
    <t>米品質向上対策助成金</t>
    <rPh sb="0" eb="1">
      <t>コメ</t>
    </rPh>
    <rPh sb="1" eb="3">
      <t>ヒンシツ</t>
    </rPh>
    <rPh sb="3" eb="5">
      <t>コウジョウ</t>
    </rPh>
    <rPh sb="5" eb="7">
      <t>タイサク</t>
    </rPh>
    <rPh sb="7" eb="10">
      <t>ジョセイキン</t>
    </rPh>
    <phoneticPr fontId="2"/>
  </si>
  <si>
    <t>　農業の用に供する資産は、購入した年分の必要経費に一括して計上するのではなく、減価償却という方法により、一定の年分に按分して必要経費に計上します。</t>
    <rPh sb="13" eb="15">
      <t>コウニュウ</t>
    </rPh>
    <rPh sb="17" eb="19">
      <t>ネンブン</t>
    </rPh>
    <rPh sb="20" eb="22">
      <t>ヒツヨウ</t>
    </rPh>
    <rPh sb="22" eb="24">
      <t>ケイヒ</t>
    </rPh>
    <rPh sb="25" eb="27">
      <t>イッカツ</t>
    </rPh>
    <rPh sb="29" eb="31">
      <t>ケイジョウ</t>
    </rPh>
    <rPh sb="39" eb="41">
      <t>ゲンカ</t>
    </rPh>
    <rPh sb="41" eb="43">
      <t>ショウキャク</t>
    </rPh>
    <rPh sb="46" eb="48">
      <t>ホウホウ</t>
    </rPh>
    <rPh sb="52" eb="54">
      <t>イッテイ</t>
    </rPh>
    <rPh sb="55" eb="57">
      <t>ネンブン</t>
    </rPh>
    <rPh sb="58" eb="60">
      <t>アンブン</t>
    </rPh>
    <rPh sb="62" eb="64">
      <t>ヒツヨウ</t>
    </rPh>
    <rPh sb="64" eb="66">
      <t>ケイヒ</t>
    </rPh>
    <rPh sb="67" eb="69">
      <t>ケイジョウ</t>
    </rPh>
    <phoneticPr fontId="2"/>
  </si>
  <si>
    <t>〇</t>
    <phoneticPr fontId="2"/>
  </si>
  <si>
    <t>平成19年3月31日以前に取得した減価償却資産</t>
    <rPh sb="0" eb="2">
      <t>ヘイセイ</t>
    </rPh>
    <rPh sb="4" eb="5">
      <t>ネン</t>
    </rPh>
    <rPh sb="6" eb="7">
      <t>ガツ</t>
    </rPh>
    <rPh sb="9" eb="10">
      <t>ニチ</t>
    </rPh>
    <rPh sb="10" eb="12">
      <t>イゼン</t>
    </rPh>
    <rPh sb="13" eb="15">
      <t>シュトク</t>
    </rPh>
    <rPh sb="17" eb="19">
      <t>ゲンカ</t>
    </rPh>
    <rPh sb="19" eb="21">
      <t>ショウキャク</t>
    </rPh>
    <rPh sb="21" eb="23">
      <t>シサン</t>
    </rPh>
    <phoneticPr fontId="2"/>
  </si>
  <si>
    <t>（旧定額法）</t>
    <rPh sb="1" eb="2">
      <t>キュウ</t>
    </rPh>
    <rPh sb="2" eb="4">
      <t>テイガク</t>
    </rPh>
    <rPh sb="4" eb="5">
      <t>ホウ</t>
    </rPh>
    <phoneticPr fontId="2"/>
  </si>
  <si>
    <t>平成19年4月1日以降に取得した減価償却資産</t>
    <rPh sb="0" eb="2">
      <t>ヘイセイ</t>
    </rPh>
    <rPh sb="4" eb="5">
      <t>ネン</t>
    </rPh>
    <rPh sb="6" eb="7">
      <t>ガツ</t>
    </rPh>
    <rPh sb="8" eb="9">
      <t>ニチ</t>
    </rPh>
    <rPh sb="9" eb="11">
      <t>イコウ</t>
    </rPh>
    <rPh sb="12" eb="14">
      <t>シュトク</t>
    </rPh>
    <rPh sb="16" eb="18">
      <t>ゲンカ</t>
    </rPh>
    <rPh sb="18" eb="20">
      <t>ショウキャク</t>
    </rPh>
    <rPh sb="20" eb="22">
      <t>シサン</t>
    </rPh>
    <phoneticPr fontId="2"/>
  </si>
  <si>
    <t>（定額法）</t>
    <rPh sb="1" eb="3">
      <t>テイガク</t>
    </rPh>
    <rPh sb="3" eb="4">
      <t>ホウ</t>
    </rPh>
    <phoneticPr fontId="2"/>
  </si>
  <si>
    <t>㋑</t>
    <phoneticPr fontId="2"/>
  </si>
  <si>
    <t>取得価格</t>
    <rPh sb="0" eb="2">
      <t>シュトク</t>
    </rPh>
    <rPh sb="2" eb="4">
      <t>カカク</t>
    </rPh>
    <phoneticPr fontId="2"/>
  </si>
  <si>
    <t>取得した金額</t>
    <rPh sb="0" eb="2">
      <t>シュトク</t>
    </rPh>
    <rPh sb="4" eb="6">
      <t>キンガク</t>
    </rPh>
    <phoneticPr fontId="2"/>
  </si>
  <si>
    <t>①</t>
    <phoneticPr fontId="2"/>
  </si>
  <si>
    <t>「取得価格の0.9(90%)」の金額</t>
    <rPh sb="1" eb="3">
      <t>シュトク</t>
    </rPh>
    <rPh sb="3" eb="5">
      <t>カカク</t>
    </rPh>
    <rPh sb="16" eb="18">
      <t>キンガク</t>
    </rPh>
    <phoneticPr fontId="2"/>
  </si>
  <si>
    <t>②</t>
    <phoneticPr fontId="2"/>
  </si>
  <si>
    <t>「取得価格の0.05(5%)」の金額</t>
    <rPh sb="1" eb="3">
      <t>シュトク</t>
    </rPh>
    <rPh sb="3" eb="5">
      <t>カカク</t>
    </rPh>
    <rPh sb="16" eb="18">
      <t>キンガク</t>
    </rPh>
    <phoneticPr fontId="2"/>
  </si>
  <si>
    <t>耐用年数</t>
    <rPh sb="0" eb="2">
      <t>タイヨウ</t>
    </rPh>
    <rPh sb="2" eb="4">
      <t>ネンスウ</t>
    </rPh>
    <phoneticPr fontId="2"/>
  </si>
  <si>
    <t>償却率</t>
    <rPh sb="0" eb="2">
      <t>ショウキャク</t>
    </rPh>
    <rPh sb="2" eb="3">
      <t>リツ</t>
    </rPh>
    <phoneticPr fontId="2"/>
  </si>
  <si>
    <t>次の主な減価償却資産の耐用年数及び償却率表のとおり</t>
    <rPh sb="0" eb="1">
      <t>ツギ</t>
    </rPh>
    <rPh sb="2" eb="3">
      <t>オモ</t>
    </rPh>
    <rPh sb="4" eb="6">
      <t>ゲンカ</t>
    </rPh>
    <rPh sb="6" eb="8">
      <t>ショウキャク</t>
    </rPh>
    <rPh sb="8" eb="10">
      <t>シサン</t>
    </rPh>
    <rPh sb="11" eb="13">
      <t>タイヨウ</t>
    </rPh>
    <rPh sb="13" eb="15">
      <t>ネンスウ</t>
    </rPh>
    <rPh sb="15" eb="16">
      <t>オヨ</t>
    </rPh>
    <rPh sb="17" eb="19">
      <t>ショウキャク</t>
    </rPh>
    <rPh sb="19" eb="20">
      <t>リツ</t>
    </rPh>
    <rPh sb="20" eb="21">
      <t>ヒョウ</t>
    </rPh>
    <phoneticPr fontId="2"/>
  </si>
  <si>
    <t>本年中の償却期間</t>
    <rPh sb="0" eb="3">
      <t>ホンネンチュウ</t>
    </rPh>
    <rPh sb="4" eb="6">
      <t>ショウキャク</t>
    </rPh>
    <rPh sb="6" eb="8">
      <t>キカン</t>
    </rPh>
    <phoneticPr fontId="2"/>
  </si>
  <si>
    <t>本年中において農業に使用した月数</t>
    <rPh sb="0" eb="2">
      <t>ホンネン</t>
    </rPh>
    <rPh sb="2" eb="3">
      <t>チュウ</t>
    </rPh>
    <rPh sb="7" eb="9">
      <t>ノウギョウ</t>
    </rPh>
    <rPh sb="10" eb="12">
      <t>シヨウ</t>
    </rPh>
    <rPh sb="14" eb="16">
      <t>ツキスウ</t>
    </rPh>
    <phoneticPr fontId="2"/>
  </si>
  <si>
    <t>㋷</t>
    <phoneticPr fontId="2"/>
  </si>
  <si>
    <t>事業専用割合</t>
    <rPh sb="0" eb="2">
      <t>ジギョウ</t>
    </rPh>
    <rPh sb="2" eb="4">
      <t>センヨウ</t>
    </rPh>
    <rPh sb="4" eb="6">
      <t>ワリアイ</t>
    </rPh>
    <phoneticPr fontId="2"/>
  </si>
  <si>
    <t>農業用と家事用に共用している場合、農業で使用している割合を記入する。</t>
    <rPh sb="0" eb="3">
      <t>ノウギョウヨウ</t>
    </rPh>
    <rPh sb="4" eb="7">
      <t>カジヨウ</t>
    </rPh>
    <rPh sb="8" eb="10">
      <t>キョウヨウ</t>
    </rPh>
    <rPh sb="14" eb="16">
      <t>バアイ</t>
    </rPh>
    <rPh sb="17" eb="19">
      <t>ノウギョウ</t>
    </rPh>
    <rPh sb="20" eb="22">
      <t>シヨウ</t>
    </rPh>
    <rPh sb="26" eb="28">
      <t>ワリアイ</t>
    </rPh>
    <rPh sb="29" eb="31">
      <t>キニュウ</t>
    </rPh>
    <phoneticPr fontId="2"/>
  </si>
  <si>
    <t>本年分の必要経費算入額</t>
    <rPh sb="0" eb="2">
      <t>ホンネン</t>
    </rPh>
    <rPh sb="2" eb="3">
      <t>ブン</t>
    </rPh>
    <rPh sb="4" eb="6">
      <t>ヒツヨウ</t>
    </rPh>
    <rPh sb="6" eb="8">
      <t>ケイヒ</t>
    </rPh>
    <rPh sb="8" eb="10">
      <t>サンニュウ</t>
    </rPh>
    <rPh sb="10" eb="11">
      <t>ガク</t>
    </rPh>
    <phoneticPr fontId="2"/>
  </si>
  <si>
    <t>㋺</t>
    <phoneticPr fontId="2"/>
  </si>
  <si>
    <t>㋩</t>
    <phoneticPr fontId="2"/>
  </si>
  <si>
    <t>㋥</t>
    <phoneticPr fontId="2"/>
  </si>
  <si>
    <t>㋠</t>
    <phoneticPr fontId="2"/>
  </si>
  <si>
    <t>㋺×㋩×㋥×㋠で計算した金額</t>
    <rPh sb="8" eb="10">
      <t>ケイサン</t>
    </rPh>
    <rPh sb="12" eb="14">
      <t>キンガク</t>
    </rPh>
    <phoneticPr fontId="2"/>
  </si>
  <si>
    <t>主な減価償却資産の耐用年数及び償却率表</t>
    <rPh sb="0" eb="1">
      <t>オモ</t>
    </rPh>
    <rPh sb="2" eb="4">
      <t>ゲンカ</t>
    </rPh>
    <rPh sb="4" eb="6">
      <t>ショウキャク</t>
    </rPh>
    <rPh sb="6" eb="8">
      <t>シサン</t>
    </rPh>
    <rPh sb="9" eb="11">
      <t>タイヨウ</t>
    </rPh>
    <rPh sb="11" eb="13">
      <t>ネンスウ</t>
    </rPh>
    <rPh sb="13" eb="14">
      <t>オヨ</t>
    </rPh>
    <rPh sb="15" eb="18">
      <t>ショウキャクリツ</t>
    </rPh>
    <rPh sb="18" eb="19">
      <t>ヒョウ</t>
    </rPh>
    <phoneticPr fontId="2"/>
  </si>
  <si>
    <t>建物</t>
    <rPh sb="0" eb="2">
      <t>タテモノ</t>
    </rPh>
    <phoneticPr fontId="2"/>
  </si>
  <si>
    <t>構造・用途</t>
    <rPh sb="0" eb="2">
      <t>コウゾウ</t>
    </rPh>
    <rPh sb="3" eb="5">
      <t>ヨウト</t>
    </rPh>
    <phoneticPr fontId="2"/>
  </si>
  <si>
    <t>木造・合成樹脂造のもの</t>
    <rPh sb="0" eb="2">
      <t>モクゾウ</t>
    </rPh>
    <rPh sb="3" eb="5">
      <t>ゴウセイ</t>
    </rPh>
    <rPh sb="5" eb="7">
      <t>ジュシ</t>
    </rPh>
    <rPh sb="7" eb="8">
      <t>ヅク</t>
    </rPh>
    <phoneticPr fontId="2"/>
  </si>
  <si>
    <t>店舗用、住宅用</t>
    <rPh sb="0" eb="3">
      <t>テンポヨウ</t>
    </rPh>
    <rPh sb="4" eb="7">
      <t>ジュウタクヨウ</t>
    </rPh>
    <phoneticPr fontId="2"/>
  </si>
  <si>
    <t>倉庫用、作業場用</t>
    <rPh sb="0" eb="3">
      <t>ソウコヨウ</t>
    </rPh>
    <rPh sb="4" eb="6">
      <t>サギョウ</t>
    </rPh>
    <rPh sb="6" eb="7">
      <t>バ</t>
    </rPh>
    <rPh sb="7" eb="8">
      <t>ヨウ</t>
    </rPh>
    <phoneticPr fontId="2"/>
  </si>
  <si>
    <t>細目</t>
    <rPh sb="0" eb="2">
      <t>サイモク</t>
    </rPh>
    <phoneticPr fontId="2"/>
  </si>
  <si>
    <t>耐用</t>
    <rPh sb="0" eb="2">
      <t>タイヨウ</t>
    </rPh>
    <phoneticPr fontId="2"/>
  </si>
  <si>
    <t>年数</t>
    <rPh sb="0" eb="2">
      <t>ネンスウ</t>
    </rPh>
    <phoneticPr fontId="2"/>
  </si>
  <si>
    <t>旧定額法</t>
    <rPh sb="0" eb="1">
      <t>キュウ</t>
    </rPh>
    <rPh sb="1" eb="3">
      <t>テイガク</t>
    </rPh>
    <rPh sb="3" eb="4">
      <t>ホウ</t>
    </rPh>
    <phoneticPr fontId="2"/>
  </si>
  <si>
    <t>定額法</t>
    <rPh sb="0" eb="2">
      <t>テイガク</t>
    </rPh>
    <rPh sb="2" eb="3">
      <t>ホウ</t>
    </rPh>
    <phoneticPr fontId="2"/>
  </si>
  <si>
    <t>農業用償却資産</t>
    <rPh sb="0" eb="3">
      <t>ノウギョウヨウ</t>
    </rPh>
    <rPh sb="3" eb="5">
      <t>ショウキャク</t>
    </rPh>
    <rPh sb="5" eb="7">
      <t>シサン</t>
    </rPh>
    <phoneticPr fontId="2"/>
  </si>
  <si>
    <t>区分</t>
    <rPh sb="0" eb="2">
      <t>クブン</t>
    </rPh>
    <phoneticPr fontId="2"/>
  </si>
  <si>
    <t>種類</t>
    <rPh sb="0" eb="2">
      <t>シュルイ</t>
    </rPh>
    <phoneticPr fontId="2"/>
  </si>
  <si>
    <t>構造又は用途</t>
    <rPh sb="0" eb="2">
      <t>コウゾウ</t>
    </rPh>
    <rPh sb="2" eb="3">
      <t>マタ</t>
    </rPh>
    <rPh sb="4" eb="6">
      <t>ヨウト</t>
    </rPh>
    <phoneticPr fontId="2"/>
  </si>
  <si>
    <t>例</t>
    <rPh sb="0" eb="1">
      <t>レイ</t>
    </rPh>
    <phoneticPr fontId="2"/>
  </si>
  <si>
    <t>木骨モルタル造のもの</t>
    <rPh sb="0" eb="1">
      <t>モク</t>
    </rPh>
    <rPh sb="1" eb="2">
      <t>ホネ</t>
    </rPh>
    <rPh sb="6" eb="7">
      <t>ヅク</t>
    </rPh>
    <phoneticPr fontId="2"/>
  </si>
  <si>
    <t>２２</t>
    <phoneticPr fontId="2"/>
  </si>
  <si>
    <t>１５</t>
    <phoneticPr fontId="2"/>
  </si>
  <si>
    <t>２０</t>
    <phoneticPr fontId="2"/>
  </si>
  <si>
    <t>１４</t>
    <phoneticPr fontId="2"/>
  </si>
  <si>
    <t>３８</t>
    <phoneticPr fontId="2"/>
  </si>
  <si>
    <t>３４</t>
    <phoneticPr fontId="2"/>
  </si>
  <si>
    <t>構築物</t>
    <rPh sb="0" eb="3">
      <t>コウチクブツ</t>
    </rPh>
    <phoneticPr fontId="2"/>
  </si>
  <si>
    <t>用水路,農用井戸,ｻｲﾛ</t>
    <rPh sb="0" eb="3">
      <t>ヨウスイロ</t>
    </rPh>
    <rPh sb="4" eb="8">
      <t>ノウヨウイド</t>
    </rPh>
    <phoneticPr fontId="2"/>
  </si>
  <si>
    <t>機械及び装置</t>
    <rPh sb="0" eb="2">
      <t>キカイ</t>
    </rPh>
    <rPh sb="2" eb="3">
      <t>オヨ</t>
    </rPh>
    <rPh sb="4" eb="6">
      <t>ソウチ</t>
    </rPh>
    <phoneticPr fontId="2"/>
  </si>
  <si>
    <t>農林業</t>
    <rPh sb="0" eb="3">
      <t>ノウリンギョウ</t>
    </rPh>
    <phoneticPr fontId="2"/>
  </si>
  <si>
    <t>用のもの</t>
    <phoneticPr fontId="2"/>
  </si>
  <si>
    <t>耕うん機,管理機,ﾛｰﾀﾘｰ</t>
    <rPh sb="0" eb="1">
      <t>タガヤ</t>
    </rPh>
    <rPh sb="3" eb="4">
      <t>キ</t>
    </rPh>
    <rPh sb="5" eb="7">
      <t>カンリ</t>
    </rPh>
    <rPh sb="7" eb="8">
      <t>キ</t>
    </rPh>
    <phoneticPr fontId="2"/>
  </si>
  <si>
    <t>ﾊﾛｰ,代掻機,うねたて機</t>
    <rPh sb="4" eb="6">
      <t>シロカ</t>
    </rPh>
    <rPh sb="6" eb="7">
      <t>キ</t>
    </rPh>
    <rPh sb="12" eb="13">
      <t>キ</t>
    </rPh>
    <phoneticPr fontId="2"/>
  </si>
  <si>
    <t>乗用型ﾄﾗｸﾀｰ</t>
    <rPh sb="0" eb="2">
      <t>ジョウヨウ</t>
    </rPh>
    <rPh sb="2" eb="3">
      <t>ガタ</t>
    </rPh>
    <phoneticPr fontId="2"/>
  </si>
  <si>
    <t>ﾄﾗｸﾀｰ</t>
    <phoneticPr fontId="2"/>
  </si>
  <si>
    <t>旧種類</t>
    <rPh sb="0" eb="1">
      <t>キュウ</t>
    </rPh>
    <rPh sb="1" eb="3">
      <t>シュルイ</t>
    </rPh>
    <phoneticPr fontId="2"/>
  </si>
  <si>
    <t>旧細目</t>
    <rPh sb="0" eb="1">
      <t>キュウ</t>
    </rPh>
    <rPh sb="1" eb="3">
      <t>サイモク</t>
    </rPh>
    <phoneticPr fontId="2"/>
  </si>
  <si>
    <t>耕うん整地用機具</t>
    <rPh sb="0" eb="1">
      <t>タガヤ</t>
    </rPh>
    <rPh sb="3" eb="5">
      <t>セイチ</t>
    </rPh>
    <rPh sb="5" eb="6">
      <t>ヨウ</t>
    </rPh>
    <rPh sb="6" eb="8">
      <t>キグ</t>
    </rPh>
    <phoneticPr fontId="2"/>
  </si>
  <si>
    <t>裁判管理用機具</t>
    <rPh sb="0" eb="2">
      <t>サイバン</t>
    </rPh>
    <rPh sb="2" eb="4">
      <t>カンリ</t>
    </rPh>
    <rPh sb="4" eb="5">
      <t>ヨウ</t>
    </rPh>
    <rPh sb="5" eb="7">
      <t>キグ</t>
    </rPh>
    <phoneticPr fontId="2"/>
  </si>
  <si>
    <t>減価償却資産の</t>
    <rPh sb="0" eb="2">
      <t>ゲンカ</t>
    </rPh>
    <rPh sb="2" eb="4">
      <t>ショウキャク</t>
    </rPh>
    <rPh sb="4" eb="6">
      <t>シサン</t>
    </rPh>
    <phoneticPr fontId="2"/>
  </si>
  <si>
    <t>取得年月</t>
    <rPh sb="0" eb="2">
      <t>シュトク</t>
    </rPh>
    <rPh sb="2" eb="4">
      <t>ネンゲツ</t>
    </rPh>
    <phoneticPr fontId="2"/>
  </si>
  <si>
    <t>償却率</t>
    <rPh sb="0" eb="3">
      <t>ショウキャクリツ</t>
    </rPh>
    <phoneticPr fontId="2"/>
  </si>
  <si>
    <t>償却期間</t>
    <rPh sb="0" eb="2">
      <t>ショウキャク</t>
    </rPh>
    <rPh sb="2" eb="4">
      <t>キカン</t>
    </rPh>
    <phoneticPr fontId="2"/>
  </si>
  <si>
    <t>必要経費算入額</t>
    <rPh sb="0" eb="2">
      <t>ヒツヨウ</t>
    </rPh>
    <rPh sb="2" eb="4">
      <t>ケイヒ</t>
    </rPh>
    <rPh sb="4" eb="6">
      <t>サンニュウ</t>
    </rPh>
    <rPh sb="6" eb="7">
      <t>ガク</t>
    </rPh>
    <phoneticPr fontId="2"/>
  </si>
  <si>
    <t>未償却残高</t>
    <rPh sb="0" eb="3">
      <t>ミショウキャク</t>
    </rPh>
    <rPh sb="3" eb="5">
      <t>ザンダカ</t>
    </rPh>
    <phoneticPr fontId="2"/>
  </si>
  <si>
    <t>（A）</t>
    <phoneticPr fontId="2"/>
  </si>
  <si>
    <t>（B）</t>
    <phoneticPr fontId="2"/>
  </si>
  <si>
    <t>割合 (D)</t>
    <rPh sb="0" eb="2">
      <t>ワリアイ</t>
    </rPh>
    <phoneticPr fontId="2"/>
  </si>
  <si>
    <t>円</t>
    <rPh sb="0" eb="1">
      <t>エン</t>
    </rPh>
    <phoneticPr fontId="2"/>
  </si>
  <si>
    <t>％</t>
    <phoneticPr fontId="2"/>
  </si>
  <si>
    <t>農機具等車庫</t>
    <rPh sb="0" eb="3">
      <t>ノウキグ</t>
    </rPh>
    <rPh sb="3" eb="4">
      <t>トウ</t>
    </rPh>
    <rPh sb="4" eb="6">
      <t>シャコ</t>
    </rPh>
    <phoneticPr fontId="2"/>
  </si>
  <si>
    <t>ビニールハウス</t>
    <phoneticPr fontId="2"/>
  </si>
  <si>
    <t>７</t>
    <phoneticPr fontId="2"/>
  </si>
  <si>
    <t>トラクター</t>
    <phoneticPr fontId="2"/>
  </si>
  <si>
    <t>田植機</t>
    <rPh sb="0" eb="2">
      <t>タウエ</t>
    </rPh>
    <rPh sb="2" eb="3">
      <t>キ</t>
    </rPh>
    <phoneticPr fontId="2"/>
  </si>
  <si>
    <t>コンバイン</t>
    <phoneticPr fontId="2"/>
  </si>
  <si>
    <t>乾燥機</t>
    <rPh sb="0" eb="3">
      <t>カンソウキ</t>
    </rPh>
    <phoneticPr fontId="2"/>
  </si>
  <si>
    <t>籾摺機</t>
    <rPh sb="0" eb="2">
      <t>モミス</t>
    </rPh>
    <rPh sb="2" eb="3">
      <t>キ</t>
    </rPh>
    <phoneticPr fontId="2"/>
  </si>
  <si>
    <t>耕うん機</t>
    <rPh sb="0" eb="1">
      <t>タガヤ</t>
    </rPh>
    <rPh sb="3" eb="4">
      <t>キ</t>
    </rPh>
    <phoneticPr fontId="2"/>
  </si>
  <si>
    <t>軽トラック</t>
    <rPh sb="0" eb="1">
      <t>ケイ</t>
    </rPh>
    <phoneticPr fontId="2"/>
  </si>
  <si>
    <t>５</t>
    <phoneticPr fontId="2"/>
  </si>
  <si>
    <t>一括償却資産</t>
    <rPh sb="0" eb="2">
      <t>イッカツ</t>
    </rPh>
    <rPh sb="2" eb="4">
      <t>ショウキャク</t>
    </rPh>
    <rPh sb="4" eb="6">
      <t>シサン</t>
    </rPh>
    <phoneticPr fontId="2"/>
  </si>
  <si>
    <t>－</t>
    <phoneticPr fontId="2"/>
  </si>
  <si>
    <t>(期末残高)</t>
    <rPh sb="1" eb="3">
      <t>キマツ</t>
    </rPh>
    <rPh sb="3" eb="5">
      <t>ザンダカ</t>
    </rPh>
    <phoneticPr fontId="2"/>
  </si>
  <si>
    <t>名　　　　　 称</t>
    <rPh sb="0" eb="1">
      <t>ナ</t>
    </rPh>
    <rPh sb="7" eb="8">
      <t>ショウ</t>
    </rPh>
    <phoneticPr fontId="2"/>
  </si>
  <si>
    <t>合　　　　　　　　　　　　　計</t>
    <rPh sb="0" eb="1">
      <t>ゴウ</t>
    </rPh>
    <rPh sb="14" eb="15">
      <t>ケイ</t>
    </rPh>
    <phoneticPr fontId="2"/>
  </si>
  <si>
    <t>1/3</t>
    <phoneticPr fontId="2"/>
  </si>
  <si>
    <t>トラック</t>
    <phoneticPr fontId="2"/>
  </si>
  <si>
    <t>４</t>
    <phoneticPr fontId="2"/>
  </si>
  <si>
    <t>－</t>
    <phoneticPr fontId="2"/>
  </si>
  <si>
    <t>⑩減価償却費の計算</t>
    <phoneticPr fontId="2"/>
  </si>
  <si>
    <t>A×B×C×D</t>
    <phoneticPr fontId="2"/>
  </si>
  <si>
    <t>建物(作業場)</t>
    <rPh sb="0" eb="2">
      <t>タテモノ</t>
    </rPh>
    <rPh sb="3" eb="5">
      <t>サギョウ</t>
    </rPh>
    <rPh sb="5" eb="6">
      <t>バ</t>
    </rPh>
    <phoneticPr fontId="2"/>
  </si>
  <si>
    <t>※取得価格10万以上20万未満</t>
    <rPh sb="1" eb="3">
      <t>シュトク</t>
    </rPh>
    <rPh sb="3" eb="5">
      <t>カカク</t>
    </rPh>
    <rPh sb="7" eb="8">
      <t>マン</t>
    </rPh>
    <rPh sb="8" eb="10">
      <t>イジョウ</t>
    </rPh>
    <rPh sb="12" eb="13">
      <t>マン</t>
    </rPh>
    <rPh sb="13" eb="15">
      <t>ミマン</t>
    </rPh>
    <phoneticPr fontId="2"/>
  </si>
  <si>
    <t>軽乗用車</t>
    <rPh sb="0" eb="1">
      <t>ケイ</t>
    </rPh>
    <rPh sb="1" eb="3">
      <t>ジョウヨウ</t>
    </rPh>
    <rPh sb="3" eb="4">
      <t>シャ</t>
    </rPh>
    <phoneticPr fontId="2"/>
  </si>
  <si>
    <t>農業専用</t>
    <rPh sb="0" eb="2">
      <t>ノウギョウ</t>
    </rPh>
    <rPh sb="2" eb="4">
      <t>センヨウ</t>
    </rPh>
    <phoneticPr fontId="2"/>
  </si>
  <si>
    <t>④農業割合</t>
    <rPh sb="1" eb="3">
      <t>ノウギョウ</t>
    </rPh>
    <rPh sb="3" eb="5">
      <t>ワリアイ</t>
    </rPh>
    <phoneticPr fontId="2"/>
  </si>
  <si>
    <t>②農業割合　％</t>
    <rPh sb="1" eb="3">
      <t>ノウギョウ</t>
    </rPh>
    <rPh sb="3" eb="5">
      <t>ワリアイ</t>
    </rPh>
    <phoneticPr fontId="2"/>
  </si>
  <si>
    <t>①税　額</t>
    <rPh sb="1" eb="2">
      <t>ゼイ</t>
    </rPh>
    <rPh sb="3" eb="4">
      <t>ガク</t>
    </rPh>
    <phoneticPr fontId="2"/>
  </si>
  <si>
    <t>※固定資産税納税通知書に書いてあります</t>
    <rPh sb="1" eb="3">
      <t>コテイ</t>
    </rPh>
    <rPh sb="3" eb="6">
      <t>シサンゼイ</t>
    </rPh>
    <rPh sb="6" eb="8">
      <t>ノウゼイ</t>
    </rPh>
    <rPh sb="8" eb="11">
      <t>ツウチショ</t>
    </rPh>
    <rPh sb="12" eb="13">
      <t>カ</t>
    </rPh>
    <phoneticPr fontId="2"/>
  </si>
  <si>
    <t>農業割合
（％）</t>
    <rPh sb="0" eb="2">
      <t>ノウギョウ</t>
    </rPh>
    <rPh sb="2" eb="4">
      <t>ワリアイ</t>
    </rPh>
    <phoneticPr fontId="2"/>
  </si>
  <si>
    <t>農業割合
％</t>
    <rPh sb="0" eb="2">
      <t>ノウギョウ</t>
    </rPh>
    <rPh sb="2" eb="4">
      <t>ワリアイ</t>
    </rPh>
    <phoneticPr fontId="2"/>
  </si>
  <si>
    <t>建物(　　　)</t>
    <rPh sb="0" eb="2">
      <t>タテモノ</t>
    </rPh>
    <phoneticPr fontId="2"/>
  </si>
  <si>
    <t>(　　　　　　 )</t>
    <phoneticPr fontId="2"/>
  </si>
  <si>
    <t>(木造・合成樹脂)</t>
    <rPh sb="1" eb="3">
      <t>モクゾウ</t>
    </rPh>
    <rPh sb="4" eb="6">
      <t>ゴウセイ</t>
    </rPh>
    <rPh sb="6" eb="8">
      <t>ジュシ</t>
    </rPh>
    <phoneticPr fontId="2"/>
  </si>
  <si>
    <r>
      <rPr>
        <strike/>
        <sz val="11"/>
        <rFont val="ＭＳ ゴシック"/>
        <family val="3"/>
        <charset val="128"/>
      </rPr>
      <t>７</t>
    </r>
    <phoneticPr fontId="2"/>
  </si>
  <si>
    <t>取得価額</t>
    <rPh sb="0" eb="2">
      <t>シュトク</t>
    </rPh>
    <rPh sb="2" eb="4">
      <t>カガク</t>
    </rPh>
    <phoneticPr fontId="2"/>
  </si>
  <si>
    <t>防除用機具</t>
    <rPh sb="0" eb="3">
      <t>ボウジョヨウ</t>
    </rPh>
    <rPh sb="3" eb="5">
      <t>キグ</t>
    </rPh>
    <phoneticPr fontId="2"/>
  </si>
  <si>
    <t>ｽﾋﾟｰﾄﾞｽﾌﾟﾚｰﾔ,噴霧器,</t>
    <rPh sb="13" eb="16">
      <t>フンムキ</t>
    </rPh>
    <phoneticPr fontId="2"/>
  </si>
  <si>
    <t>土壌消毒機</t>
    <rPh sb="0" eb="2">
      <t>ドジョウ</t>
    </rPh>
    <rPh sb="2" eb="4">
      <t>ショウドク</t>
    </rPh>
    <rPh sb="4" eb="5">
      <t>キ</t>
    </rPh>
    <phoneticPr fontId="2"/>
  </si>
  <si>
    <t>収穫調整用機具</t>
    <rPh sb="0" eb="2">
      <t>シュウカク</t>
    </rPh>
    <rPh sb="2" eb="4">
      <t>チョウセイ</t>
    </rPh>
    <rPh sb="4" eb="5">
      <t>ヨウ</t>
    </rPh>
    <rPh sb="5" eb="7">
      <t>キグ</t>
    </rPh>
    <phoneticPr fontId="2"/>
  </si>
  <si>
    <t>自脱型ｺﾝﾊﾞｲﾝ,ﾊﾞｲﾝﾀﾞｰ,</t>
    <rPh sb="0" eb="1">
      <t>シ</t>
    </rPh>
    <rPh sb="1" eb="2">
      <t>ダツ</t>
    </rPh>
    <rPh sb="2" eb="3">
      <t>カタ</t>
    </rPh>
    <phoneticPr fontId="2"/>
  </si>
  <si>
    <t>野菜洗浄機,は種機,</t>
    <rPh sb="0" eb="2">
      <t>ヤサイ</t>
    </rPh>
    <rPh sb="2" eb="4">
      <t>センジョウ</t>
    </rPh>
    <rPh sb="4" eb="5">
      <t>キ</t>
    </rPh>
    <rPh sb="7" eb="8">
      <t>タネ</t>
    </rPh>
    <rPh sb="8" eb="9">
      <t>キ</t>
    </rPh>
    <phoneticPr fontId="2"/>
  </si>
  <si>
    <t>籾摺機,乾燥機,ｺﾝﾃﾅ,</t>
    <rPh sb="0" eb="2">
      <t>モミス</t>
    </rPh>
    <rPh sb="2" eb="3">
      <t>キ</t>
    </rPh>
    <rPh sb="4" eb="7">
      <t>カンソウキ</t>
    </rPh>
    <phoneticPr fontId="2"/>
  </si>
  <si>
    <t>ﾗｲｽｸﾞﾚｰﾀﾞｰ</t>
    <phoneticPr fontId="2"/>
  </si>
  <si>
    <t>ビニールハウス</t>
    <phoneticPr fontId="2"/>
  </si>
  <si>
    <t>※構築物にならないもの</t>
    <rPh sb="1" eb="4">
      <t>コウチクブツ</t>
    </rPh>
    <phoneticPr fontId="2"/>
  </si>
  <si>
    <t>１７</t>
    <phoneticPr fontId="2"/>
  </si>
  <si>
    <t>車両・運搬具</t>
    <rPh sb="0" eb="2">
      <t>シャリョウ</t>
    </rPh>
    <rPh sb="3" eb="5">
      <t>ウンパン</t>
    </rPh>
    <rPh sb="5" eb="6">
      <t>グ</t>
    </rPh>
    <phoneticPr fontId="2"/>
  </si>
  <si>
    <t>普通貨物</t>
    <rPh sb="0" eb="2">
      <t>フツウ</t>
    </rPh>
    <rPh sb="2" eb="4">
      <t>カモツ</t>
    </rPh>
    <phoneticPr fontId="2"/>
  </si>
  <si>
    <t>普通ダンプ式貨物</t>
    <rPh sb="0" eb="2">
      <t>フツウ</t>
    </rPh>
    <rPh sb="5" eb="6">
      <t>シキ</t>
    </rPh>
    <rPh sb="6" eb="8">
      <t>カモツ</t>
    </rPh>
    <phoneticPr fontId="2"/>
  </si>
  <si>
    <t>２輪自動車</t>
    <rPh sb="1" eb="2">
      <t>リン</t>
    </rPh>
    <rPh sb="2" eb="5">
      <t>ジドウシャ</t>
    </rPh>
    <phoneticPr fontId="2"/>
  </si>
  <si>
    <t>フォークリフト</t>
    <phoneticPr fontId="2"/>
  </si>
  <si>
    <t>一般用のもの</t>
    <rPh sb="0" eb="3">
      <t>イッパンヨウ</t>
    </rPh>
    <phoneticPr fontId="2"/>
  </si>
  <si>
    <t>３</t>
    <phoneticPr fontId="2"/>
  </si>
  <si>
    <t>軽自動車・軽ﾄﾗｯｸ</t>
    <rPh sb="0" eb="4">
      <t>ケイジドウシャ</t>
    </rPh>
    <rPh sb="5" eb="6">
      <t>ケイ</t>
    </rPh>
    <phoneticPr fontId="2"/>
  </si>
  <si>
    <t>償　却　資　産　に　関　す　る　内　容</t>
    <rPh sb="0" eb="1">
      <t>ショウ</t>
    </rPh>
    <rPh sb="2" eb="3">
      <t>キャク</t>
    </rPh>
    <rPh sb="4" eb="5">
      <t>シ</t>
    </rPh>
    <rPh sb="6" eb="7">
      <t>サン</t>
    </rPh>
    <rPh sb="10" eb="11">
      <t>カン</t>
    </rPh>
    <rPh sb="16" eb="17">
      <t>ナイ</t>
    </rPh>
    <rPh sb="18" eb="19">
      <t>カタチ</t>
    </rPh>
    <phoneticPr fontId="2"/>
  </si>
  <si>
    <t>堆肥散布機,田植機,</t>
    <rPh sb="0" eb="2">
      <t>タイヒ</t>
    </rPh>
    <rPh sb="2" eb="4">
      <t>サンプ</t>
    </rPh>
    <rPh sb="4" eb="5">
      <t>キ</t>
    </rPh>
    <rPh sb="6" eb="8">
      <t>タウ</t>
    </rPh>
    <rPh sb="8" eb="9">
      <t>キ</t>
    </rPh>
    <phoneticPr fontId="2"/>
  </si>
  <si>
    <t>育苗機,ｽﾌﾟﾘﾝｸﾗｰ</t>
    <phoneticPr fontId="2"/>
  </si>
  <si>
    <t>ｺﾝｸﾘｰﾄ造・れんが造</t>
    <rPh sb="6" eb="7">
      <t>ヅク</t>
    </rPh>
    <rPh sb="11" eb="12">
      <t>ヅク</t>
    </rPh>
    <phoneticPr fontId="2"/>
  </si>
  <si>
    <t>・石造・ﾌﾞﾛｯｸ造</t>
    <rPh sb="1" eb="2">
      <t>イシ</t>
    </rPh>
    <rPh sb="2" eb="3">
      <t>ヅク</t>
    </rPh>
    <rPh sb="9" eb="10">
      <t>ヅク</t>
    </rPh>
    <phoneticPr fontId="2"/>
  </si>
  <si>
    <t>れんが造・石造・</t>
    <rPh sb="3" eb="4">
      <t>ヅク</t>
    </rPh>
    <rPh sb="5" eb="6">
      <t>イシ</t>
    </rPh>
    <rPh sb="6" eb="7">
      <t>ヅク</t>
    </rPh>
    <phoneticPr fontId="2"/>
  </si>
  <si>
    <t>ﾌﾞﾛｯｸ造のもの</t>
    <phoneticPr fontId="2"/>
  </si>
  <si>
    <t>設備</t>
    <phoneticPr fontId="2"/>
  </si>
  <si>
    <t>農業用</t>
    <rPh sb="0" eb="2">
      <t>ノウギョウ</t>
    </rPh>
    <rPh sb="2" eb="3">
      <t>ヨウ</t>
    </rPh>
    <phoneticPr fontId="2"/>
  </si>
  <si>
    <t>※月の途中で取得や譲渡,取壊しなどをした場合は、その月を１ヶ月として計算した本年中の償却期間の月数</t>
    <rPh sb="1" eb="2">
      <t>ツキ</t>
    </rPh>
    <rPh sb="3" eb="5">
      <t>トチュウ</t>
    </rPh>
    <phoneticPr fontId="2"/>
  </si>
  <si>
    <t>㋺×㋩×㋥×㋠で計算した金額
※未償却残高が１円になるまで償却</t>
    <rPh sb="17" eb="20">
      <t>ミショウキャク</t>
    </rPh>
    <rPh sb="20" eb="22">
      <t>ザンダカ</t>
    </rPh>
    <rPh sb="24" eb="25">
      <t>エン</t>
    </rPh>
    <rPh sb="30" eb="32">
      <t>ショウキャク</t>
    </rPh>
    <phoneticPr fontId="2"/>
  </si>
  <si>
    <t>中古資産を取得した場合の耐用年数</t>
    <rPh sb="0" eb="2">
      <t>チュウコ</t>
    </rPh>
    <rPh sb="2" eb="4">
      <t>シサン</t>
    </rPh>
    <rPh sb="5" eb="7">
      <t>シュトク</t>
    </rPh>
    <rPh sb="9" eb="11">
      <t>バアイ</t>
    </rPh>
    <rPh sb="12" eb="14">
      <t>タイヨウ</t>
    </rPh>
    <rPh sb="14" eb="16">
      <t>ネンスウ</t>
    </rPh>
    <phoneticPr fontId="2"/>
  </si>
  <si>
    <t>　法定の耐用年数ではなく、取得後の使用可能年数を見積もって耐用年数とします。取得後の使用可能年数の見積りが困難な場合は、大規模な改良をしていない限り、次の算式で計算した年数（その年数が２年未満となるときは２年とし、その年数に１年未満の端数があるときはその端数は切り捨てます。）を耐用年数とします。
『　算式　』</t>
    <rPh sb="1" eb="3">
      <t>ホウテイ</t>
    </rPh>
    <rPh sb="4" eb="6">
      <t>タイヨウ</t>
    </rPh>
    <rPh sb="6" eb="8">
      <t>ネンスウ</t>
    </rPh>
    <rPh sb="13" eb="15">
      <t>シュトク</t>
    </rPh>
    <rPh sb="15" eb="16">
      <t>ゴ</t>
    </rPh>
    <rPh sb="17" eb="19">
      <t>シヨウ</t>
    </rPh>
    <rPh sb="19" eb="21">
      <t>カノウ</t>
    </rPh>
    <rPh sb="21" eb="23">
      <t>ネンスウ</t>
    </rPh>
    <rPh sb="24" eb="26">
      <t>ミツ</t>
    </rPh>
    <rPh sb="29" eb="31">
      <t>タイヨウ</t>
    </rPh>
    <rPh sb="31" eb="33">
      <t>ネンスウ</t>
    </rPh>
    <rPh sb="38" eb="40">
      <t>シュトク</t>
    </rPh>
    <rPh sb="40" eb="41">
      <t>ゴ</t>
    </rPh>
    <rPh sb="42" eb="44">
      <t>シヨウ</t>
    </rPh>
    <rPh sb="44" eb="46">
      <t>カノウ</t>
    </rPh>
    <rPh sb="46" eb="48">
      <t>ネンスウ</t>
    </rPh>
    <rPh sb="49" eb="51">
      <t>ミツモ</t>
    </rPh>
    <rPh sb="53" eb="55">
      <t>コンナン</t>
    </rPh>
    <rPh sb="56" eb="58">
      <t>バアイ</t>
    </rPh>
    <rPh sb="60" eb="63">
      <t>ダイキボ</t>
    </rPh>
    <rPh sb="64" eb="66">
      <t>カイリョウ</t>
    </rPh>
    <rPh sb="72" eb="73">
      <t>カギ</t>
    </rPh>
    <rPh sb="75" eb="76">
      <t>ツギ</t>
    </rPh>
    <rPh sb="77" eb="79">
      <t>サンシキ</t>
    </rPh>
    <rPh sb="80" eb="82">
      <t>ケイサン</t>
    </rPh>
    <rPh sb="84" eb="86">
      <t>ネンスウ</t>
    </rPh>
    <rPh sb="89" eb="91">
      <t>ネンスウ</t>
    </rPh>
    <rPh sb="93" eb="94">
      <t>ネン</t>
    </rPh>
    <rPh sb="94" eb="96">
      <t>ミマン</t>
    </rPh>
    <rPh sb="103" eb="104">
      <t>ネン</t>
    </rPh>
    <rPh sb="109" eb="111">
      <t>ネンスウ</t>
    </rPh>
    <rPh sb="113" eb="114">
      <t>ネン</t>
    </rPh>
    <rPh sb="114" eb="116">
      <t>ミマン</t>
    </rPh>
    <rPh sb="117" eb="119">
      <t>ハスウ</t>
    </rPh>
    <rPh sb="127" eb="129">
      <t>ハスウ</t>
    </rPh>
    <rPh sb="130" eb="131">
      <t>キ</t>
    </rPh>
    <rPh sb="132" eb="133">
      <t>ス</t>
    </rPh>
    <rPh sb="139" eb="141">
      <t>タイヨウ</t>
    </rPh>
    <rPh sb="141" eb="143">
      <t>ネンスウ</t>
    </rPh>
    <phoneticPr fontId="2"/>
  </si>
  <si>
    <t>①</t>
    <phoneticPr fontId="2"/>
  </si>
  <si>
    <t>②</t>
    <phoneticPr fontId="2"/>
  </si>
  <si>
    <t>法定耐用年数の一部を経過した資産 ･･･ 法定耐用年数 － (経過年数 × ０．８) ＝ 耐用年数</t>
    <rPh sb="0" eb="2">
      <t>ホウテイ</t>
    </rPh>
    <rPh sb="2" eb="4">
      <t>タイヨウ</t>
    </rPh>
    <rPh sb="4" eb="6">
      <t>ネンスウ</t>
    </rPh>
    <rPh sb="7" eb="9">
      <t>イチブ</t>
    </rPh>
    <rPh sb="10" eb="12">
      <t>ケイカ</t>
    </rPh>
    <rPh sb="14" eb="16">
      <t>シサン</t>
    </rPh>
    <phoneticPr fontId="2"/>
  </si>
  <si>
    <t>法定耐用年数の全部を経過した資産 ･･･ 法定耐用年数 × ０．２ ＝ 耐用年数</t>
    <rPh sb="0" eb="2">
      <t>ホウテイ</t>
    </rPh>
    <rPh sb="2" eb="4">
      <t>タイヨウ</t>
    </rPh>
    <rPh sb="4" eb="6">
      <t>ネンスウ</t>
    </rPh>
    <rPh sb="7" eb="9">
      <t>ゼンブ</t>
    </rPh>
    <rPh sb="10" eb="12">
      <t>ケイカ</t>
    </rPh>
    <rPh sb="14" eb="16">
      <t>シサン</t>
    </rPh>
    <phoneticPr fontId="2"/>
  </si>
  <si>
    <t>償却の基礎になる金額</t>
    <rPh sb="0" eb="2">
      <t>ショウキャク</t>
    </rPh>
    <rPh sb="3" eb="5">
      <t>キソ</t>
    </rPh>
    <rPh sb="8" eb="10">
      <t>キンガク</t>
    </rPh>
    <phoneticPr fontId="2"/>
  </si>
  <si>
    <t>（C）</t>
    <phoneticPr fontId="2"/>
  </si>
  <si>
    <t>－</t>
    <phoneticPr fontId="2"/>
  </si>
  <si>
    <t>－</t>
  </si>
  <si>
    <t>H19.3</t>
    <phoneticPr fontId="2"/>
  </si>
  <si>
    <t>コンバイン
(均等償却)</t>
    <rPh sb="7" eb="9">
      <t>キントウ</t>
    </rPh>
    <rPh sb="9" eb="11">
      <t>ショウキャク</t>
    </rPh>
    <phoneticPr fontId="2"/>
  </si>
  <si>
    <t>H19.2</t>
    <phoneticPr fontId="2"/>
  </si>
  <si>
    <t>H19.3</t>
    <phoneticPr fontId="2"/>
  </si>
  <si>
    <t>H20年分</t>
    <rPh sb="3" eb="5">
      <t>ネンブン</t>
    </rPh>
    <phoneticPr fontId="2"/>
  </si>
  <si>
    <t>H21年分</t>
    <rPh sb="3" eb="5">
      <t>ネンブン</t>
    </rPh>
    <phoneticPr fontId="2"/>
  </si>
  <si>
    <t>H22年分</t>
    <rPh sb="3" eb="5">
      <t>ネンブン</t>
    </rPh>
    <phoneticPr fontId="2"/>
  </si>
  <si>
    <t>H23年分</t>
    <rPh sb="3" eb="5">
      <t>ネンブン</t>
    </rPh>
    <phoneticPr fontId="2"/>
  </si>
  <si>
    <t>H24年分</t>
    <rPh sb="3" eb="5">
      <t>ネンブン</t>
    </rPh>
    <phoneticPr fontId="2"/>
  </si>
  <si>
    <t>H25年分</t>
    <rPh sb="3" eb="5">
      <t>ネンブン</t>
    </rPh>
    <phoneticPr fontId="2"/>
  </si>
  <si>
    <t>H26年分</t>
    <rPh sb="3" eb="5">
      <t>ネンブン</t>
    </rPh>
    <phoneticPr fontId="2"/>
  </si>
  <si>
    <t>H27年分</t>
    <rPh sb="3" eb="5">
      <t>ネンブン</t>
    </rPh>
    <phoneticPr fontId="2"/>
  </si>
  <si>
    <t>H28年分</t>
    <rPh sb="3" eb="5">
      <t>ネンブン</t>
    </rPh>
    <phoneticPr fontId="2"/>
  </si>
  <si>
    <t>H29年分</t>
    <rPh sb="3" eb="4">
      <t>ネン</t>
    </rPh>
    <rPh sb="4" eb="5">
      <t>プン</t>
    </rPh>
    <phoneticPr fontId="2"/>
  </si>
  <si>
    <t>H30年分</t>
    <rPh sb="3" eb="5">
      <t>ネンブン</t>
    </rPh>
    <phoneticPr fontId="2"/>
  </si>
  <si>
    <t>⑩</t>
    <phoneticPr fontId="2"/>
  </si>
  <si>
    <t>《記載例》</t>
    <rPh sb="1" eb="3">
      <t>キサイ</t>
    </rPh>
    <rPh sb="3" eb="4">
      <t>レイ</t>
    </rPh>
    <phoneticPr fontId="2"/>
  </si>
  <si>
    <t>名　　　　　称</t>
    <rPh sb="0" eb="1">
      <t>ナ</t>
    </rPh>
    <rPh sb="6" eb="7">
      <t>ショウ</t>
    </rPh>
    <phoneticPr fontId="2"/>
  </si>
  <si>
    <t>田植機
(中古取得)</t>
    <rPh sb="0" eb="2">
      <t>タウエ</t>
    </rPh>
    <rPh sb="2" eb="3">
      <t>キ</t>
    </rPh>
    <rPh sb="5" eb="7">
      <t>チュウコ</t>
    </rPh>
    <rPh sb="7" eb="9">
      <t>シュトク</t>
    </rPh>
    <phoneticPr fontId="2"/>
  </si>
  <si>
    <t>年</t>
    <rPh sb="0" eb="1">
      <t>ネン</t>
    </rPh>
    <phoneticPr fontId="2"/>
  </si>
  <si>
    <t>令和</t>
    <rPh sb="0" eb="2">
      <t>レイワ</t>
    </rPh>
    <phoneticPr fontId="2"/>
  </si>
  <si>
    <t>２</t>
    <phoneticPr fontId="2"/>
  </si>
  <si>
    <t>内訳を収支計算ノートの４ページに記入してください。</t>
    <rPh sb="0" eb="2">
      <t>ウチワケ</t>
    </rPh>
    <rPh sb="3" eb="5">
      <t>シュウシ</t>
    </rPh>
    <rPh sb="5" eb="7">
      <t>ケイサン</t>
    </rPh>
    <rPh sb="16" eb="18">
      <t>キニュウ</t>
    </rPh>
    <phoneticPr fontId="2"/>
  </si>
  <si>
    <t>新規購入（中古も含む）や売却（下取り）の場合は計算が変わりますので税務課へお尋ね下さい。</t>
    <rPh sb="0" eb="2">
      <t>シンキ</t>
    </rPh>
    <rPh sb="2" eb="4">
      <t>コウニュウ</t>
    </rPh>
    <rPh sb="5" eb="7">
      <t>チュウコ</t>
    </rPh>
    <rPh sb="8" eb="9">
      <t>フク</t>
    </rPh>
    <rPh sb="12" eb="14">
      <t>バイキャク</t>
    </rPh>
    <rPh sb="15" eb="17">
      <t>シタド</t>
    </rPh>
    <rPh sb="20" eb="22">
      <t>バアイ</t>
    </rPh>
    <rPh sb="23" eb="25">
      <t>ケイサン</t>
    </rPh>
    <rPh sb="26" eb="27">
      <t>カ</t>
    </rPh>
    <rPh sb="33" eb="35">
      <t>ゼイム</t>
    </rPh>
    <rPh sb="35" eb="36">
      <t>カ</t>
    </rPh>
    <rPh sb="38" eb="39">
      <t>タズ</t>
    </rPh>
    <rPh sb="40" eb="41">
      <t>クダ</t>
    </rPh>
    <phoneticPr fontId="2"/>
  </si>
  <si>
    <t>　なお、平成19年3月31日以前に取得した資産と平成19年4月1日以降に取得した資産では、減価償却の方法が異なりますのでご注意ください。</t>
    <rPh sb="4" eb="6">
      <t>ヘイセイ</t>
    </rPh>
    <rPh sb="8" eb="9">
      <t>ネン</t>
    </rPh>
    <rPh sb="10" eb="11">
      <t>ガツ</t>
    </rPh>
    <rPh sb="13" eb="14">
      <t>ニチ</t>
    </rPh>
    <rPh sb="14" eb="16">
      <t>イゼン</t>
    </rPh>
    <rPh sb="17" eb="19">
      <t>シュトク</t>
    </rPh>
    <rPh sb="21" eb="23">
      <t>シサン</t>
    </rPh>
    <rPh sb="24" eb="26">
      <t>ヘイセイ</t>
    </rPh>
    <rPh sb="28" eb="29">
      <t>ネン</t>
    </rPh>
    <rPh sb="30" eb="31">
      <t>ガツ</t>
    </rPh>
    <rPh sb="32" eb="33">
      <t>ニチ</t>
    </rPh>
    <rPh sb="33" eb="35">
      <t>イコウ</t>
    </rPh>
    <rPh sb="36" eb="38">
      <t>シュトク</t>
    </rPh>
    <rPh sb="40" eb="42">
      <t>シサン</t>
    </rPh>
    <rPh sb="45" eb="47">
      <t>ゲンカ</t>
    </rPh>
    <rPh sb="47" eb="49">
      <t>ショウキャク</t>
    </rPh>
    <rPh sb="50" eb="52">
      <t>ホウホウ</t>
    </rPh>
    <rPh sb="53" eb="54">
      <t>コト</t>
    </rPh>
    <rPh sb="61" eb="63">
      <t>チュウイ</t>
    </rPh>
    <phoneticPr fontId="2"/>
  </si>
  <si>
    <t>減価償却の計算で使用する各科目の内容及び償却の計算方法</t>
    <rPh sb="0" eb="2">
      <t>ゲンカ</t>
    </rPh>
    <rPh sb="2" eb="4">
      <t>ショウキャク</t>
    </rPh>
    <rPh sb="5" eb="7">
      <t>ケイサン</t>
    </rPh>
    <rPh sb="8" eb="10">
      <t>シヨウ</t>
    </rPh>
    <rPh sb="12" eb="15">
      <t>カクカモク</t>
    </rPh>
    <rPh sb="16" eb="18">
      <t>ナイヨウ</t>
    </rPh>
    <rPh sb="18" eb="19">
      <t>オヨ</t>
    </rPh>
    <rPh sb="20" eb="22">
      <t>ショウキャク</t>
    </rPh>
    <rPh sb="23" eb="25">
      <t>ケイサン</t>
    </rPh>
    <rPh sb="25" eb="27">
      <t>ホウホウ</t>
    </rPh>
    <phoneticPr fontId="2"/>
  </si>
  <si>
    <t>償却の基礎となる金額</t>
    <rPh sb="0" eb="2">
      <t>ショウキャク</t>
    </rPh>
    <rPh sb="3" eb="5">
      <t>キソ</t>
    </rPh>
    <rPh sb="8" eb="10">
      <t>キンガク</t>
    </rPh>
    <phoneticPr fontId="2"/>
  </si>
  <si>
    <t>取得価格の95%まで減価償却が終了した年の翌年以降、未償却残高(残りの5%)を５年間にわたって均等償却を行う場合</t>
    <rPh sb="0" eb="2">
      <t>シュトク</t>
    </rPh>
    <rPh sb="2" eb="4">
      <t>カカク</t>
    </rPh>
    <rPh sb="10" eb="12">
      <t>ゲンカ</t>
    </rPh>
    <rPh sb="12" eb="14">
      <t>ショウキャク</t>
    </rPh>
    <rPh sb="15" eb="17">
      <t>シュウリョウ</t>
    </rPh>
    <rPh sb="19" eb="20">
      <t>ネン</t>
    </rPh>
    <rPh sb="21" eb="23">
      <t>ヨクトシ</t>
    </rPh>
    <rPh sb="23" eb="25">
      <t>イコウ</t>
    </rPh>
    <rPh sb="26" eb="29">
      <t>ミショウキャク</t>
    </rPh>
    <rPh sb="29" eb="31">
      <t>ザンダカ</t>
    </rPh>
    <rPh sb="32" eb="33">
      <t>ノコ</t>
    </rPh>
    <rPh sb="40" eb="42">
      <t>ネンカン</t>
    </rPh>
    <rPh sb="47" eb="49">
      <t>キントウ</t>
    </rPh>
    <rPh sb="49" eb="51">
      <t>ショウキャク</t>
    </rPh>
    <rPh sb="52" eb="53">
      <t>オコナ</t>
    </rPh>
    <rPh sb="54" eb="56">
      <t>バアイ</t>
    </rPh>
    <phoneticPr fontId="2"/>
  </si>
  <si>
    <t>「(取得価格の5%-1円)÷5年」×㋥で計算した金額</t>
    <rPh sb="2" eb="4">
      <t>シュトク</t>
    </rPh>
    <rPh sb="4" eb="6">
      <t>カカク</t>
    </rPh>
    <rPh sb="11" eb="12">
      <t>エン</t>
    </rPh>
    <rPh sb="15" eb="16">
      <t>ネン</t>
    </rPh>
    <rPh sb="20" eb="22">
      <t>ケイサン</t>
    </rPh>
    <rPh sb="24" eb="26">
      <t>キンガク</t>
    </rPh>
    <phoneticPr fontId="2"/>
  </si>
  <si>
    <t>H19</t>
    <phoneticPr fontId="2"/>
  </si>
  <si>
    <t>H20</t>
    <phoneticPr fontId="2"/>
  </si>
  <si>
    <t>H21</t>
    <phoneticPr fontId="2"/>
  </si>
  <si>
    <t>H22</t>
    <phoneticPr fontId="2"/>
  </si>
  <si>
    <t>H23</t>
  </si>
  <si>
    <t>H24</t>
    <phoneticPr fontId="2"/>
  </si>
  <si>
    <t>H25</t>
    <phoneticPr fontId="2"/>
  </si>
  <si>
    <t>H26</t>
    <phoneticPr fontId="2"/>
  </si>
  <si>
    <t>H27</t>
    <phoneticPr fontId="2"/>
  </si>
  <si>
    <t>H28</t>
    <phoneticPr fontId="2"/>
  </si>
  <si>
    <t>H30</t>
    <phoneticPr fontId="2"/>
  </si>
  <si>
    <t>R1</t>
    <phoneticPr fontId="2"/>
  </si>
  <si>
    <t>R2</t>
    <phoneticPr fontId="2"/>
  </si>
  <si>
    <t>未償却残高</t>
    <rPh sb="0" eb="3">
      <t>ミショウキャク</t>
    </rPh>
    <rPh sb="3" eb="5">
      <t>ザンダカ</t>
    </rPh>
    <phoneticPr fontId="2"/>
  </si>
  <si>
    <t>必要経費算入額</t>
    <rPh sb="0" eb="2">
      <t>ヒツヨウ</t>
    </rPh>
    <rPh sb="2" eb="4">
      <t>ケイヒ</t>
    </rPh>
    <rPh sb="4" eb="6">
      <t>サンニュウ</t>
    </rPh>
    <rPh sb="6" eb="7">
      <t>ガク</t>
    </rPh>
    <phoneticPr fontId="2"/>
  </si>
  <si>
    <t>H29</t>
    <phoneticPr fontId="2"/>
  </si>
  <si>
    <t>R3</t>
    <phoneticPr fontId="2"/>
  </si>
  <si>
    <t>R4</t>
    <phoneticPr fontId="2"/>
  </si>
  <si>
    <r>
      <t>⑦小作料・賃借料</t>
    </r>
    <r>
      <rPr>
        <sz val="12"/>
        <rFont val="ＭＳ ゴシック"/>
        <family val="3"/>
        <charset val="128"/>
      </rPr>
      <t>（農地の借地料、農具等の賃借料、ライスセンター利用料など）</t>
    </r>
    <rPh sb="1" eb="4">
      <t>コサクリョウ</t>
    </rPh>
    <rPh sb="5" eb="7">
      <t>チンシャク</t>
    </rPh>
    <rPh sb="7" eb="8">
      <t>リョウ</t>
    </rPh>
    <rPh sb="9" eb="10">
      <t>ノウ</t>
    </rPh>
    <rPh sb="10" eb="11">
      <t>チ</t>
    </rPh>
    <rPh sb="12" eb="14">
      <t>シャクチ</t>
    </rPh>
    <rPh sb="14" eb="15">
      <t>リョウ</t>
    </rPh>
    <rPh sb="16" eb="18">
      <t>ノウグ</t>
    </rPh>
    <rPh sb="18" eb="19">
      <t>トウ</t>
    </rPh>
    <rPh sb="20" eb="23">
      <t>チンシャクリョウ</t>
    </rPh>
    <rPh sb="31" eb="34">
      <t>リヨウリョウ</t>
    </rPh>
    <phoneticPr fontId="2"/>
  </si>
  <si>
    <r>
      <t>⑥雇人費</t>
    </r>
    <r>
      <rPr>
        <sz val="12"/>
        <rFont val="ＭＳ ゴシック"/>
        <family val="3"/>
        <charset val="128"/>
      </rPr>
      <t>（支払った作業委託料を含む）</t>
    </r>
    <rPh sb="1" eb="2">
      <t>ヤト</t>
    </rPh>
    <rPh sb="2" eb="3">
      <t>ヒト</t>
    </rPh>
    <rPh sb="3" eb="4">
      <t>ヒ</t>
    </rPh>
    <rPh sb="5" eb="7">
      <t>シハラ</t>
    </rPh>
    <rPh sb="9" eb="11">
      <t>サギョウ</t>
    </rPh>
    <rPh sb="11" eb="14">
      <t>イタクリョウ</t>
    </rPh>
    <rPh sb="15" eb="16">
      <t>フク</t>
    </rPh>
    <phoneticPr fontId="2"/>
  </si>
  <si>
    <r>
      <t>ヘ.農具費</t>
    </r>
    <r>
      <rPr>
        <sz val="12"/>
        <rFont val="ＭＳ ゴシック"/>
        <family val="3"/>
        <charset val="128"/>
      </rPr>
      <t>（１０万円未満のものを記入）</t>
    </r>
    <rPh sb="2" eb="4">
      <t>ノウグ</t>
    </rPh>
    <rPh sb="4" eb="5">
      <t>ヒ</t>
    </rPh>
    <rPh sb="8" eb="10">
      <t>マンエン</t>
    </rPh>
    <rPh sb="10" eb="12">
      <t>ミマン</t>
    </rPh>
    <rPh sb="16" eb="18">
      <t>キニュウ</t>
    </rPh>
    <phoneticPr fontId="2"/>
  </si>
  <si>
    <r>
      <t>ヲ.農業共済掛金</t>
    </r>
    <r>
      <rPr>
        <sz val="12"/>
        <rFont val="ＭＳ ゴシック"/>
        <family val="3"/>
        <charset val="128"/>
      </rPr>
      <t>（自宅の火災保険、生命保険は除く）</t>
    </r>
    <rPh sb="2" eb="4">
      <t>ノウギョウ</t>
    </rPh>
    <rPh sb="4" eb="6">
      <t>キョウサイ</t>
    </rPh>
    <rPh sb="6" eb="7">
      <t>カ</t>
    </rPh>
    <rPh sb="7" eb="8">
      <t>キン</t>
    </rPh>
    <rPh sb="9" eb="11">
      <t>ジタク</t>
    </rPh>
    <rPh sb="12" eb="14">
      <t>カサイ</t>
    </rPh>
    <rPh sb="14" eb="16">
      <t>ホケン</t>
    </rPh>
    <rPh sb="17" eb="19">
      <t>セイメイ</t>
    </rPh>
    <rPh sb="19" eb="21">
      <t>ホケン</t>
    </rPh>
    <rPh sb="22" eb="23">
      <t>ノゾ</t>
    </rPh>
    <phoneticPr fontId="2"/>
  </si>
  <si>
    <t>※家族への支払いは対象になりません。</t>
    <rPh sb="1" eb="3">
      <t>カゾク</t>
    </rPh>
    <rPh sb="5" eb="7">
      <t>シハライ</t>
    </rPh>
    <rPh sb="9" eb="11">
      <t>タイショウ</t>
    </rPh>
    <phoneticPr fontId="2"/>
  </si>
  <si>
    <t>R5</t>
    <phoneticPr fontId="2"/>
  </si>
  <si>
    <t>R6</t>
    <phoneticPr fontId="2"/>
  </si>
  <si>
    <t>R7</t>
    <phoneticPr fontId="2"/>
  </si>
  <si>
    <t>R8</t>
    <phoneticPr fontId="2"/>
  </si>
  <si>
    <t>R9</t>
    <phoneticPr fontId="2"/>
  </si>
  <si>
    <t>R10</t>
    <phoneticPr fontId="2"/>
  </si>
  <si>
    <t>償却の基礎になる金額</t>
    <phoneticPr fontId="2"/>
  </si>
  <si>
    <t>ﾄﾗｸﾀ</t>
    <phoneticPr fontId="2"/>
  </si>
  <si>
    <t>ﾋﾞﾆｰﾙ</t>
    <phoneticPr fontId="2"/>
  </si>
  <si>
    <t>田植え機</t>
    <rPh sb="0" eb="2">
      <t>タウ</t>
    </rPh>
    <rPh sb="3" eb="4">
      <t>キ</t>
    </rPh>
    <phoneticPr fontId="2"/>
  </si>
  <si>
    <t>建物(店舗用)</t>
    <rPh sb="0" eb="2">
      <t>タテモノ</t>
    </rPh>
    <rPh sb="3" eb="6">
      <t>テンポヨウ</t>
    </rPh>
    <phoneticPr fontId="2"/>
  </si>
  <si>
    <t>R2.4</t>
    <phoneticPr fontId="2"/>
  </si>
  <si>
    <t>R6.3</t>
    <phoneticPr fontId="2"/>
  </si>
  <si>
    <t>『記帳・帳簿等の保存制度の対象者について』</t>
    <rPh sb="1" eb="3">
      <t>キチョウ</t>
    </rPh>
    <rPh sb="4" eb="6">
      <t>チョウボ</t>
    </rPh>
    <rPh sb="6" eb="7">
      <t>ナド</t>
    </rPh>
    <rPh sb="8" eb="10">
      <t>ホゾン</t>
    </rPh>
    <rPh sb="10" eb="12">
      <t>セイド</t>
    </rPh>
    <rPh sb="13" eb="16">
      <t>タイショウシャ</t>
    </rPh>
    <phoneticPr fontId="2"/>
  </si>
  <si>
    <t>⑩減価償却費の計算　※令和７年分の計算例です。H19.3.31以前は旧定額法、H19.4.1以降は定額法</t>
    <rPh sb="11" eb="13">
      <t>レイワ</t>
    </rPh>
    <phoneticPr fontId="2"/>
  </si>
  <si>
    <r>
      <t>R</t>
    </r>
    <r>
      <rPr>
        <sz val="11"/>
        <color rgb="FFFF0000"/>
        <rFont val="ＭＳ ゴシック"/>
        <family val="3"/>
        <charset val="128"/>
      </rPr>
      <t>7</t>
    </r>
    <r>
      <rPr>
        <sz val="11"/>
        <rFont val="ＭＳ ゴシック"/>
        <family val="3"/>
        <charset val="128"/>
      </rPr>
      <t>.4</t>
    </r>
    <phoneticPr fontId="2"/>
  </si>
  <si>
    <r>
      <t>R</t>
    </r>
    <r>
      <rPr>
        <sz val="11"/>
        <color rgb="FFFF0000"/>
        <rFont val="ＭＳ ゴシック"/>
        <family val="3"/>
        <charset val="128"/>
      </rPr>
      <t>7</t>
    </r>
    <r>
      <rPr>
        <sz val="11"/>
        <rFont val="ＭＳ ゴシック"/>
        <family val="3"/>
        <charset val="128"/>
      </rPr>
      <t>.5</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</si>
</sst>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5" x14ac:knownFonts="1">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36"/>
      <name val="ＭＳ ゴシック"/>
      <family val="3"/>
      <charset val="128"/>
    </font>
    <font>
      <sz val="28"/>
      <name val="ＭＳ ゴシック"/>
      <family val="3"/>
      <charset val="128"/>
    </font>
    <font>
      <sz val="16"/>
      <name val="ＭＳ ゴシック"/>
      <family val="3"/>
      <charset val="128"/>
    </font>
    <font>
      <sz val="18"/>
      <name val="ＭＳ ゴシック"/>
      <family val="3"/>
      <charset val="128"/>
    </font>
    <font>
      <sz val="10"/>
      <name val="ＭＳ ゴシック"/>
      <family val="3"/>
      <charset val="128"/>
    </font>
    <font>
      <sz val="10.5"/>
      <name val="ＭＳ ゴシック"/>
      <family val="3"/>
      <charset val="128"/>
    </font>
    <font>
      <sz val="11"/>
      <name val="ＭＳ Ｐゴシック"/>
      <family val="3"/>
      <charset val="128"/>
    </font>
    <font>
      <sz val="9"/>
      <name val="ＭＳ ゴシック"/>
      <family val="3"/>
      <charset val="128"/>
    </font>
    <font>
      <strike/>
      <sz val="11"/>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5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6" xfId="0" applyFont="1" applyBorder="1" applyAlignment="1">
      <alignment horizontal="right" vertical="center"/>
    </xf>
    <xf numFmtId="0" fontId="1" fillId="0" borderId="5" xfId="0" applyFont="1" applyBorder="1" applyAlignment="1">
      <alignment horizontal="right" vertical="center"/>
    </xf>
    <xf numFmtId="0" fontId="1" fillId="0" borderId="1" xfId="0" applyFont="1" applyBorder="1" applyAlignment="1">
      <alignment horizontal="right" vertical="center"/>
    </xf>
    <xf numFmtId="0" fontId="3"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4" fillId="0" borderId="0" xfId="0" applyFont="1">
      <alignment vertical="center"/>
    </xf>
    <xf numFmtId="0" fontId="1" fillId="0" borderId="13" xfId="0" applyFont="1" applyBorder="1" applyAlignment="1">
      <alignment horizontal="center" vertical="center"/>
    </xf>
    <xf numFmtId="10" fontId="1" fillId="0" borderId="14" xfId="0" applyNumberFormat="1" applyFont="1" applyBorder="1">
      <alignment vertical="center"/>
    </xf>
    <xf numFmtId="0" fontId="1" fillId="0" borderId="1" xfId="0" applyFont="1" applyBorder="1" applyAlignment="1">
      <alignment horizontal="center" vertical="center" wrapText="1"/>
    </xf>
    <xf numFmtId="0" fontId="7" fillId="0" borderId="0" xfId="0" applyFont="1">
      <alignment vertical="center"/>
    </xf>
    <xf numFmtId="0" fontId="1" fillId="0" borderId="0" xfId="0" applyFont="1" applyAlignment="1">
      <alignment horizontal="centerContinuous" vertical="center"/>
    </xf>
    <xf numFmtId="0" fontId="5" fillId="0" borderId="0" xfId="0" applyFont="1" applyAlignment="1">
      <alignment horizontal="centerContinuous" vertical="center"/>
    </xf>
    <xf numFmtId="0" fontId="6" fillId="0" borderId="3" xfId="0" applyFont="1" applyBorder="1">
      <alignment vertical="center"/>
    </xf>
    <xf numFmtId="0" fontId="1" fillId="0" borderId="7" xfId="0" applyFont="1" applyBorder="1">
      <alignment vertical="center"/>
    </xf>
    <xf numFmtId="0" fontId="1" fillId="0" borderId="15" xfId="0" applyFont="1" applyBorder="1">
      <alignment vertical="center"/>
    </xf>
    <xf numFmtId="0" fontId="1" fillId="0" borderId="0" xfId="0" applyFont="1" applyAlignment="1">
      <alignment horizontal="centerContinuous" vertical="center" shrinkToFit="1"/>
    </xf>
    <xf numFmtId="0" fontId="1" fillId="0" borderId="0" xfId="0" applyFont="1" applyAlignment="1">
      <alignment horizontal="center" vertical="center" shrinkToFit="1"/>
    </xf>
    <xf numFmtId="0" fontId="1" fillId="0" borderId="16" xfId="0" applyFont="1" applyBorder="1">
      <alignment vertical="center"/>
    </xf>
    <xf numFmtId="0" fontId="1" fillId="0" borderId="16" xfId="0" applyFont="1" applyBorder="1" applyAlignment="1">
      <alignment horizontal="center" vertical="center"/>
    </xf>
    <xf numFmtId="0" fontId="1" fillId="0" borderId="17" xfId="0" applyFont="1" applyBorder="1">
      <alignment vertical="center"/>
    </xf>
    <xf numFmtId="0" fontId="1" fillId="2" borderId="1" xfId="0" applyFont="1" applyFill="1" applyBorder="1">
      <alignment vertical="center"/>
    </xf>
    <xf numFmtId="0" fontId="1" fillId="0" borderId="18" xfId="0" applyFont="1" applyBorder="1">
      <alignment vertical="center"/>
    </xf>
    <xf numFmtId="0" fontId="1" fillId="0" borderId="19" xfId="0" applyFont="1" applyBorder="1" applyAlignment="1">
      <alignment horizontal="right" vertical="center"/>
    </xf>
    <xf numFmtId="0" fontId="3" fillId="0" borderId="3"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8" fillId="0" borderId="0" xfId="0" applyFont="1" applyAlignment="1">
      <alignment horizontal="centerContinuous" vertical="center"/>
    </xf>
    <xf numFmtId="0" fontId="3" fillId="0" borderId="20" xfId="0" applyFont="1" applyBorder="1" applyAlignment="1">
      <alignment horizontal="centerContinuous" vertical="center"/>
    </xf>
    <xf numFmtId="0" fontId="3" fillId="0" borderId="21" xfId="0" applyFont="1" applyBorder="1" applyAlignment="1">
      <alignment horizontal="centerContinuous" vertical="center"/>
    </xf>
    <xf numFmtId="0" fontId="4" fillId="0" borderId="7"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vertical="center" shrinkToFit="1"/>
    </xf>
    <xf numFmtId="0" fontId="4" fillId="0" borderId="16" xfId="0" applyFont="1" applyBorder="1" applyAlignment="1">
      <alignment vertical="center" shrinkToFit="1"/>
    </xf>
    <xf numFmtId="0" fontId="4" fillId="0" borderId="15" xfId="0" applyFont="1" applyBorder="1" applyAlignment="1">
      <alignment vertical="center" shrinkToFit="1"/>
    </xf>
    <xf numFmtId="0" fontId="4" fillId="0" borderId="1" xfId="0" applyFont="1" applyBorder="1" applyAlignment="1">
      <alignment vertical="center" shrinkToFit="1"/>
    </xf>
    <xf numFmtId="0" fontId="4" fillId="0" borderId="16" xfId="0" applyFont="1" applyBorder="1" applyAlignment="1">
      <alignment vertical="top" shrinkToFit="1"/>
    </xf>
    <xf numFmtId="0" fontId="4" fillId="0" borderId="7" xfId="0" applyFont="1" applyBorder="1" applyAlignment="1">
      <alignment horizontal="center" vertical="center" wrapText="1" shrinkToFit="1"/>
    </xf>
    <xf numFmtId="0" fontId="1" fillId="0" borderId="0" xfId="0" applyFont="1" applyAlignment="1">
      <alignment vertical="center" wrapText="1"/>
    </xf>
    <xf numFmtId="0" fontId="4" fillId="0" borderId="1" xfId="0" applyFont="1" applyBorder="1" applyAlignment="1">
      <alignment vertical="center" wrapText="1" shrinkToFit="1"/>
    </xf>
    <xf numFmtId="0" fontId="1" fillId="2" borderId="1" xfId="0" applyFont="1" applyFill="1" applyBorder="1" applyAlignment="1">
      <alignment horizontal="righ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xf>
    <xf numFmtId="0" fontId="1" fillId="0" borderId="20" xfId="0" applyFont="1" applyBorder="1">
      <alignment vertical="center"/>
    </xf>
    <xf numFmtId="0" fontId="1" fillId="0" borderId="22" xfId="0" applyFont="1" applyBorder="1">
      <alignment vertical="center"/>
    </xf>
    <xf numFmtId="0" fontId="1" fillId="0" borderId="21" xfId="0" applyFont="1" applyBorder="1">
      <alignment vertical="center"/>
    </xf>
    <xf numFmtId="0" fontId="4" fillId="0" borderId="7" xfId="0" applyFont="1" applyBorder="1" applyAlignment="1">
      <alignment vertical="center" wrapText="1" shrinkToFit="1"/>
    </xf>
    <xf numFmtId="0" fontId="4" fillId="0" borderId="15" xfId="0" applyFont="1" applyBorder="1" applyAlignment="1">
      <alignment vertical="center" wrapText="1" shrinkToFit="1"/>
    </xf>
    <xf numFmtId="0" fontId="4" fillId="0" borderId="16" xfId="0" applyFont="1" applyBorder="1" applyAlignment="1">
      <alignment vertical="center" wrapText="1" shrinkToFit="1"/>
    </xf>
    <xf numFmtId="0" fontId="1" fillId="0" borderId="1" xfId="0" applyFont="1" applyBorder="1" applyAlignment="1">
      <alignment vertical="center" shrinkToFit="1"/>
    </xf>
    <xf numFmtId="0" fontId="1" fillId="0" borderId="0" xfId="0" applyFont="1" applyAlignment="1">
      <alignment vertical="top"/>
    </xf>
    <xf numFmtId="0" fontId="1" fillId="0" borderId="1" xfId="0" applyFont="1" applyBorder="1" applyAlignment="1">
      <alignment horizontal="center" vertical="center" wrapText="1" shrinkToFit="1"/>
    </xf>
    <xf numFmtId="0" fontId="1" fillId="0" borderId="11" xfId="0" applyFont="1" applyBorder="1" applyAlignment="1">
      <alignment vertical="center" wrapText="1"/>
    </xf>
    <xf numFmtId="0" fontId="1" fillId="0" borderId="0" xfId="0" applyFont="1" applyAlignment="1">
      <alignment vertical="center" shrinkToFit="1"/>
    </xf>
    <xf numFmtId="176" fontId="1" fillId="0" borderId="0" xfId="0" applyNumberFormat="1" applyFont="1" applyAlignment="1">
      <alignment vertical="center" shrinkToFit="1"/>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vertical="center" shrinkToFit="1"/>
    </xf>
    <xf numFmtId="0" fontId="1" fillId="0" borderId="3" xfId="0" applyFont="1" applyBorder="1" applyAlignment="1">
      <alignment vertical="center" shrinkToFit="1"/>
    </xf>
    <xf numFmtId="0" fontId="1" fillId="0" borderId="3" xfId="0" applyFont="1" applyBorder="1" applyAlignment="1">
      <alignment horizontal="center" vertical="top" shrinkToFit="1"/>
    </xf>
    <xf numFmtId="0" fontId="1" fillId="0" borderId="11"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xf>
    <xf numFmtId="0" fontId="1" fillId="0" borderId="0" xfId="0" applyFont="1" applyAlignment="1">
      <alignment horizontal="center" vertical="top" shrinkToFit="1"/>
    </xf>
    <xf numFmtId="0" fontId="1" fillId="0" borderId="1" xfId="0" quotePrefix="1" applyFont="1" applyBorder="1" applyAlignment="1">
      <alignment vertical="center" shrinkToFit="1"/>
    </xf>
    <xf numFmtId="0" fontId="1" fillId="0" borderId="7" xfId="0" applyFont="1" applyBorder="1" applyAlignment="1">
      <alignment vertical="center" shrinkToFit="1"/>
    </xf>
    <xf numFmtId="0" fontId="1" fillId="0" borderId="15" xfId="0" applyFont="1" applyBorder="1" applyAlignment="1">
      <alignment vertical="center" shrinkToFit="1"/>
    </xf>
    <xf numFmtId="0" fontId="1" fillId="0" borderId="7" xfId="0" quotePrefix="1" applyFont="1" applyBorder="1" applyAlignment="1">
      <alignment vertical="center" shrinkToFit="1"/>
    </xf>
    <xf numFmtId="0" fontId="1" fillId="0" borderId="14" xfId="0" quotePrefix="1" applyFont="1" applyBorder="1" applyAlignment="1">
      <alignment vertical="center" shrinkToFit="1"/>
    </xf>
    <xf numFmtId="38" fontId="1" fillId="0" borderId="0" xfId="1" applyFont="1" applyBorder="1" applyAlignment="1">
      <alignment horizontal="center" vertical="center" shrinkToFit="1"/>
    </xf>
    <xf numFmtId="0" fontId="1" fillId="0" borderId="11" xfId="0" applyFont="1" applyBorder="1" applyAlignment="1">
      <alignment vertical="top"/>
    </xf>
    <xf numFmtId="0" fontId="1" fillId="0" borderId="11" xfId="0" quotePrefix="1" applyFont="1" applyBorder="1">
      <alignment vertical="center"/>
    </xf>
    <xf numFmtId="38" fontId="1" fillId="0" borderId="11" xfId="1" applyFont="1" applyBorder="1" applyAlignment="1">
      <alignment vertical="center" shrinkToFit="1"/>
    </xf>
    <xf numFmtId="38" fontId="1" fillId="0" borderId="0" xfId="1" applyFont="1" applyBorder="1" applyAlignment="1">
      <alignment vertical="center" shrinkToFit="1"/>
    </xf>
    <xf numFmtId="0" fontId="1" fillId="0" borderId="3" xfId="0" applyFont="1" applyBorder="1" applyAlignment="1">
      <alignment vertical="top"/>
    </xf>
    <xf numFmtId="38" fontId="1" fillId="0" borderId="3" xfId="1" applyFont="1" applyBorder="1" applyAlignment="1">
      <alignment vertical="center" shrinkToFit="1"/>
    </xf>
    <xf numFmtId="0" fontId="1" fillId="0" borderId="0" xfId="0" quotePrefix="1" applyFont="1">
      <alignment vertical="center"/>
    </xf>
    <xf numFmtId="38" fontId="1" fillId="0" borderId="11" xfId="1" applyFont="1" applyBorder="1" applyAlignment="1">
      <alignment horizontal="center" vertical="center" shrinkToFit="1"/>
    </xf>
    <xf numFmtId="38" fontId="1" fillId="0" borderId="3" xfId="1" applyFont="1" applyBorder="1" applyAlignment="1">
      <alignment horizontal="center" vertical="center" shrinkToFit="1"/>
    </xf>
    <xf numFmtId="0" fontId="1" fillId="0" borderId="11" xfId="0" applyFont="1" applyBorder="1" applyAlignment="1">
      <alignment horizontal="center" vertical="top" shrinkToFit="1"/>
    </xf>
    <xf numFmtId="0" fontId="6" fillId="0" borderId="0" xfId="0" applyFont="1">
      <alignment vertical="center"/>
    </xf>
    <xf numFmtId="38" fontId="1" fillId="0" borderId="0" xfId="1" applyFont="1" applyAlignment="1">
      <alignment vertical="center" shrinkToFit="1"/>
    </xf>
    <xf numFmtId="0" fontId="1" fillId="0" borderId="14" xfId="0" applyFont="1" applyBorder="1" applyAlignment="1">
      <alignment horizontal="center" vertical="center"/>
    </xf>
    <xf numFmtId="38" fontId="1" fillId="0" borderId="0" xfId="1" applyFont="1">
      <alignment vertical="center"/>
    </xf>
    <xf numFmtId="0" fontId="1" fillId="3" borderId="1" xfId="0" applyFont="1" applyFill="1"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 fillId="0" borderId="20"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20" xfId="0" applyFont="1" applyBorder="1" applyAlignment="1">
      <alignment vertical="center" shrinkToFit="1"/>
    </xf>
    <xf numFmtId="0" fontId="1" fillId="0" borderId="22" xfId="0" applyFont="1" applyBorder="1" applyAlignment="1">
      <alignment vertical="center" shrinkToFit="1"/>
    </xf>
    <xf numFmtId="0" fontId="1" fillId="0" borderId="21" xfId="0" applyFont="1" applyBorder="1" applyAlignment="1">
      <alignment vertical="center" shrinkToFit="1"/>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right" vertical="center"/>
    </xf>
    <xf numFmtId="0" fontId="9" fillId="0" borderId="1" xfId="0" applyFont="1" applyBorder="1" applyAlignment="1">
      <alignment horizontal="center" vertical="center" shrinkToFit="1"/>
    </xf>
    <xf numFmtId="0" fontId="1" fillId="0" borderId="1" xfId="0" applyFont="1" applyBorder="1" applyAlignment="1">
      <alignment vertical="center" textRotation="255"/>
    </xf>
    <xf numFmtId="0" fontId="0" fillId="0" borderId="1" xfId="0" applyBorder="1" applyAlignment="1">
      <alignment vertical="center" textRotation="255"/>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Alignment="1">
      <alignment vertical="center" shrinkToFit="1"/>
    </xf>
    <xf numFmtId="0" fontId="1" fillId="0" borderId="20" xfId="0" applyFont="1" applyBorder="1" applyAlignment="1">
      <alignment horizontal="right" vertical="center"/>
    </xf>
    <xf numFmtId="0" fontId="1" fillId="0" borderId="21" xfId="0" applyFont="1" applyBorder="1" applyAlignment="1">
      <alignment horizontal="right" vertical="center"/>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9" fillId="0" borderId="0" xfId="0" applyFont="1" applyAlignment="1">
      <alignment horizontal="left" vertical="top" wrapText="1"/>
    </xf>
    <xf numFmtId="0" fontId="1" fillId="2" borderId="1" xfId="0" applyFont="1" applyFill="1" applyBorder="1" applyAlignment="1">
      <alignment horizontal="right" vertical="center"/>
    </xf>
    <xf numFmtId="0" fontId="1" fillId="0" borderId="1" xfId="0" applyFont="1" applyBorder="1">
      <alignment vertical="center"/>
    </xf>
    <xf numFmtId="0" fontId="1" fillId="0" borderId="11" xfId="0" applyFont="1" applyBorder="1">
      <alignment vertical="center"/>
    </xf>
    <xf numFmtId="0" fontId="1" fillId="0" borderId="1" xfId="0" applyFont="1" applyBorder="1" applyAlignment="1">
      <alignment horizontal="center" vertical="center" shrinkToFit="1"/>
    </xf>
    <xf numFmtId="0" fontId="1" fillId="0" borderId="1" xfId="0" applyFont="1" applyBorder="1" applyAlignment="1">
      <alignment vertical="center" shrinkToFit="1"/>
    </xf>
    <xf numFmtId="176" fontId="1" fillId="0" borderId="1" xfId="0" applyNumberFormat="1" applyFont="1" applyBorder="1" applyAlignment="1">
      <alignment horizontal="center" vertical="center" shrinkToFit="1"/>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2" xfId="0" applyBorder="1">
      <alignment vertical="center"/>
    </xf>
    <xf numFmtId="0" fontId="0" fillId="0" borderId="21" xfId="0" applyBorder="1">
      <alignment vertical="center"/>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0" xfId="0" applyFont="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6" xfId="0" applyFont="1" applyBorder="1" applyAlignment="1">
      <alignment vertical="center" wrapText="1"/>
    </xf>
    <xf numFmtId="0" fontId="1" fillId="0" borderId="10" xfId="0" applyFont="1" applyBorder="1" applyAlignment="1">
      <alignment vertical="center" wrapText="1"/>
    </xf>
    <xf numFmtId="0" fontId="1" fillId="0" borderId="4" xfId="0" applyFont="1" applyBorder="1" applyAlignment="1">
      <alignment vertical="center" wrapText="1"/>
    </xf>
    <xf numFmtId="0" fontId="0" fillId="0" borderId="2" xfId="0" applyBorder="1" applyAlignment="1">
      <alignment vertical="center" wrapText="1"/>
    </xf>
    <xf numFmtId="0" fontId="1" fillId="0" borderId="1" xfId="0" applyFont="1" applyBorder="1" applyAlignment="1">
      <alignment vertical="center" wrapText="1"/>
    </xf>
    <xf numFmtId="0" fontId="1" fillId="0" borderId="1" xfId="0" quotePrefix="1" applyFont="1" applyBorder="1" applyAlignment="1">
      <alignment horizontal="center" vertical="center" shrinkToFit="1"/>
    </xf>
    <xf numFmtId="0" fontId="1" fillId="0" borderId="1" xfId="0" applyFont="1" applyBorder="1" applyAlignment="1">
      <alignment horizontal="center" vertical="center" wrapText="1"/>
    </xf>
    <xf numFmtId="0" fontId="1" fillId="0" borderId="10" xfId="0" applyFont="1" applyBorder="1" applyAlignment="1">
      <alignment vertical="center" shrinkToFit="1"/>
    </xf>
    <xf numFmtId="0" fontId="1" fillId="0" borderId="11" xfId="0" applyFont="1" applyBorder="1" applyAlignment="1">
      <alignment vertical="center" shrinkToFit="1"/>
    </xf>
    <xf numFmtId="0" fontId="1" fillId="0" borderId="12" xfId="0" applyFont="1" applyBorder="1" applyAlignment="1">
      <alignment vertical="center" shrinkToFit="1"/>
    </xf>
    <xf numFmtId="0" fontId="1" fillId="0" borderId="2" xfId="0" applyFont="1" applyBorder="1" applyAlignment="1">
      <alignment vertical="center" shrinkToFit="1"/>
    </xf>
    <xf numFmtId="0" fontId="1" fillId="0" borderId="3" xfId="0" applyFont="1" applyBorder="1" applyAlignment="1">
      <alignment vertical="center" shrinkToFit="1"/>
    </xf>
    <xf numFmtId="0" fontId="1" fillId="0" borderId="6" xfId="0" applyFont="1" applyBorder="1" applyAlignment="1">
      <alignment vertical="center" shrinkToFit="1"/>
    </xf>
    <xf numFmtId="0" fontId="1" fillId="0" borderId="10" xfId="0" applyFont="1" applyBorder="1" applyAlignment="1">
      <alignment horizontal="center" shrinkToFit="1"/>
    </xf>
    <xf numFmtId="0" fontId="1" fillId="0" borderId="12" xfId="0" applyFont="1" applyBorder="1" applyAlignment="1">
      <alignment horizontal="center" shrinkToFit="1"/>
    </xf>
    <xf numFmtId="0" fontId="1" fillId="0" borderId="4" xfId="0" applyFont="1" applyBorder="1" applyAlignment="1">
      <alignment horizontal="center" shrinkToFit="1"/>
    </xf>
    <xf numFmtId="0" fontId="1" fillId="0" borderId="5" xfId="0" applyFont="1" applyBorder="1" applyAlignment="1">
      <alignment horizontal="center" shrinkToFit="1"/>
    </xf>
    <xf numFmtId="176" fontId="1" fillId="0" borderId="14" xfId="0" applyNumberFormat="1" applyFont="1" applyBorder="1" applyAlignment="1">
      <alignment horizontal="center" vertical="center" shrinkToFit="1"/>
    </xf>
    <xf numFmtId="176" fontId="1" fillId="0" borderId="7" xfId="0" applyNumberFormat="1" applyFont="1" applyBorder="1" applyAlignment="1">
      <alignment horizontal="center" vertical="center" shrinkToFit="1"/>
    </xf>
    <xf numFmtId="0" fontId="12" fillId="0" borderId="25" xfId="0" applyFont="1" applyBorder="1" applyAlignment="1">
      <alignment vertical="center" shrinkToFit="1"/>
    </xf>
    <xf numFmtId="0" fontId="12" fillId="0" borderId="16" xfId="0" applyFont="1" applyBorder="1" applyAlignment="1">
      <alignment vertical="center" shrinkToFit="1"/>
    </xf>
    <xf numFmtId="0" fontId="12" fillId="0" borderId="26" xfId="0" applyFont="1" applyBorder="1" applyAlignment="1">
      <alignment vertical="center" shrinkToFit="1"/>
    </xf>
    <xf numFmtId="0" fontId="12" fillId="0" borderId="15" xfId="0" applyFont="1" applyBorder="1" applyAlignment="1">
      <alignment vertical="center" shrinkToFit="1"/>
    </xf>
    <xf numFmtId="0" fontId="4" fillId="0" borderId="0" xfId="0" applyFont="1" applyAlignment="1">
      <alignment horizontal="center" vertical="center"/>
    </xf>
    <xf numFmtId="0" fontId="1" fillId="0" borderId="7" xfId="0" applyFont="1" applyBorder="1" applyAlignment="1">
      <alignment vertical="center" shrinkToFit="1"/>
    </xf>
    <xf numFmtId="0" fontId="1" fillId="0" borderId="14" xfId="0" applyFont="1" applyBorder="1" applyAlignment="1">
      <alignment vertical="center" shrinkToFit="1"/>
    </xf>
    <xf numFmtId="0" fontId="9" fillId="0" borderId="14" xfId="0" applyFont="1" applyBorder="1" applyAlignment="1">
      <alignment vertical="center" shrinkToFit="1"/>
    </xf>
    <xf numFmtId="0" fontId="9" fillId="0" borderId="1" xfId="0" applyFont="1" applyBorder="1" applyAlignment="1">
      <alignment vertical="center" shrinkToFit="1"/>
    </xf>
    <xf numFmtId="0" fontId="9" fillId="0" borderId="13" xfId="0" applyFont="1" applyBorder="1" applyAlignment="1">
      <alignment vertical="center" shrinkToFit="1"/>
    </xf>
    <xf numFmtId="0" fontId="9" fillId="0" borderId="15" xfId="0" applyFont="1" applyBorder="1" applyAlignment="1">
      <alignment vertical="center" shrinkToFit="1"/>
    </xf>
    <xf numFmtId="0" fontId="9" fillId="0" borderId="7" xfId="0" applyFont="1" applyBorder="1">
      <alignment vertical="center"/>
    </xf>
    <xf numFmtId="0" fontId="1" fillId="0" borderId="4" xfId="0" applyFont="1" applyBorder="1" applyAlignment="1">
      <alignment horizontal="center" vertical="top" shrinkToFit="1"/>
    </xf>
    <xf numFmtId="0" fontId="1" fillId="0" borderId="5" xfId="0" applyFont="1" applyBorder="1" applyAlignment="1">
      <alignment horizontal="center" vertical="top" shrinkToFit="1"/>
    </xf>
    <xf numFmtId="0" fontId="1" fillId="0" borderId="2" xfId="0" applyFont="1" applyBorder="1" applyAlignment="1">
      <alignment horizontal="center" vertical="top" shrinkToFit="1"/>
    </xf>
    <xf numFmtId="0" fontId="1" fillId="0" borderId="6" xfId="0" applyFont="1" applyBorder="1" applyAlignment="1">
      <alignment horizontal="center" vertical="top" shrinkToFit="1"/>
    </xf>
    <xf numFmtId="0" fontId="12" fillId="0" borderId="7" xfId="0" applyFont="1" applyBorder="1">
      <alignment vertical="center"/>
    </xf>
    <xf numFmtId="0" fontId="9" fillId="0" borderId="1" xfId="0" applyFont="1" applyBorder="1" applyAlignment="1">
      <alignment vertical="center" wrapText="1" shrinkToFit="1"/>
    </xf>
    <xf numFmtId="0" fontId="9" fillId="0" borderId="1" xfId="0" applyFont="1" applyBorder="1" applyAlignment="1">
      <alignment horizontal="center" vertical="center"/>
    </xf>
    <xf numFmtId="0" fontId="12" fillId="0" borderId="15" xfId="0" applyFont="1" applyBorder="1" applyAlignment="1">
      <alignment horizontal="center" vertical="center" shrinkToFit="1"/>
    </xf>
    <xf numFmtId="0" fontId="1" fillId="0" borderId="15" xfId="0" applyFont="1" applyBorder="1" applyAlignment="1">
      <alignment vertical="center" shrinkToFit="1"/>
    </xf>
    <xf numFmtId="0" fontId="12" fillId="0" borderId="7" xfId="0" applyFont="1" applyBorder="1" applyAlignment="1">
      <alignment horizontal="center" vertical="center" shrinkToFit="1"/>
    </xf>
    <xf numFmtId="0" fontId="9" fillId="0" borderId="7" xfId="0" applyFont="1" applyBorder="1" applyAlignment="1">
      <alignment vertical="center" shrinkToFit="1"/>
    </xf>
    <xf numFmtId="0" fontId="1" fillId="0" borderId="7" xfId="0" applyFont="1" applyBorder="1" applyAlignment="1">
      <alignment vertical="center" wrapText="1"/>
    </xf>
    <xf numFmtId="0" fontId="1" fillId="0" borderId="15" xfId="0" applyFont="1" applyBorder="1" applyAlignment="1">
      <alignment vertical="center" wrapText="1"/>
    </xf>
    <xf numFmtId="0" fontId="1" fillId="0" borderId="0" xfId="0" applyFont="1" applyAlignment="1">
      <alignment vertical="top" wrapText="1"/>
    </xf>
    <xf numFmtId="0" fontId="0" fillId="0" borderId="0" xfId="0" applyAlignment="1">
      <alignment vertical="top" wrapText="1"/>
    </xf>
    <xf numFmtId="0" fontId="1" fillId="0" borderId="7" xfId="0" applyFont="1" applyBorder="1" applyAlignment="1">
      <alignment horizontal="center" vertical="center" shrinkToFit="1"/>
    </xf>
    <xf numFmtId="0" fontId="1" fillId="0" borderId="15"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21" xfId="0" applyFont="1" applyBorder="1" applyAlignment="1">
      <alignment vertical="center" wrapText="1"/>
    </xf>
    <xf numFmtId="0" fontId="1" fillId="0" borderId="20" xfId="0" applyFont="1" applyBorder="1" applyAlignment="1">
      <alignment vertical="center" wrapText="1"/>
    </xf>
    <xf numFmtId="0" fontId="0" fillId="0" borderId="20" xfId="0" applyBorder="1" applyAlignment="1">
      <alignment vertical="center" wrapText="1"/>
    </xf>
    <xf numFmtId="0" fontId="1" fillId="0" borderId="0" xfId="0" applyFont="1" applyAlignment="1">
      <alignment horizontal="center" vertical="center" shrinkToFit="1"/>
    </xf>
    <xf numFmtId="0" fontId="1" fillId="0" borderId="0" xfId="0" applyFont="1" applyAlignment="1">
      <alignment horizontal="center" vertical="center"/>
    </xf>
    <xf numFmtId="38" fontId="1" fillId="0" borderId="0" xfId="1" applyFont="1" applyAlignment="1">
      <alignment horizontal="right" vertical="center"/>
    </xf>
    <xf numFmtId="38" fontId="1" fillId="0" borderId="0" xfId="1" applyFont="1" applyBorder="1" applyAlignment="1">
      <alignment horizontal="right" vertical="center"/>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2" xfId="0" applyFont="1" applyBorder="1" applyAlignment="1">
      <alignment horizontal="center" vertical="top"/>
    </xf>
    <xf numFmtId="0" fontId="1" fillId="0" borderId="6" xfId="0" applyFont="1" applyBorder="1" applyAlignment="1">
      <alignment horizontal="center" vertical="top"/>
    </xf>
    <xf numFmtId="38" fontId="1" fillId="0" borderId="10" xfId="1" applyFont="1" applyBorder="1" applyAlignment="1">
      <alignment horizontal="center" vertical="center" shrinkToFit="1"/>
    </xf>
    <xf numFmtId="38" fontId="1" fillId="0" borderId="11" xfId="1" applyFont="1" applyBorder="1" applyAlignment="1">
      <alignment horizontal="center" vertical="center" shrinkToFit="1"/>
    </xf>
    <xf numFmtId="38" fontId="1" fillId="0" borderId="2" xfId="1" applyFont="1" applyBorder="1" applyAlignment="1">
      <alignment horizontal="center" vertical="center" shrinkToFit="1"/>
    </xf>
    <xf numFmtId="38" fontId="1" fillId="0" borderId="3" xfId="1" applyFont="1" applyBorder="1" applyAlignment="1">
      <alignment horizontal="center" vertical="center" shrinkToFit="1"/>
    </xf>
    <xf numFmtId="38" fontId="1" fillId="0" borderId="0" xfId="1" applyFont="1" applyAlignment="1">
      <alignment horizontal="center" vertical="center"/>
    </xf>
    <xf numFmtId="0" fontId="4" fillId="0" borderId="0" xfId="0" applyFont="1" applyAlignment="1">
      <alignment vertical="center" shrinkToFit="1"/>
    </xf>
    <xf numFmtId="0" fontId="4" fillId="0" borderId="3" xfId="0" applyFont="1" applyBorder="1" applyAlignment="1">
      <alignment vertical="center" shrinkToFit="1"/>
    </xf>
    <xf numFmtId="0" fontId="1" fillId="0" borderId="15" xfId="0" applyFont="1" applyBorder="1" applyAlignment="1">
      <alignment horizontal="distributed" vertical="center" justifyLastLine="1" shrinkToFit="1"/>
    </xf>
    <xf numFmtId="0" fontId="1" fillId="0" borderId="15" xfId="0" applyFont="1" applyBorder="1" applyAlignment="1">
      <alignment horizontal="center" vertical="center" shrinkToFit="1"/>
    </xf>
    <xf numFmtId="0" fontId="1" fillId="0" borderId="7" xfId="0" applyFont="1" applyBorder="1" applyAlignment="1">
      <alignment horizontal="distributed" vertical="center" justifyLastLine="1" shrinkToFit="1"/>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0" borderId="12" xfId="0" applyFont="1" applyBorder="1" applyAlignment="1">
      <alignment horizontal="distributed" vertical="center"/>
    </xf>
    <xf numFmtId="0" fontId="1" fillId="0" borderId="7" xfId="0" applyFont="1" applyBorder="1" applyAlignment="1">
      <alignment horizontal="center" vertical="center"/>
    </xf>
    <xf numFmtId="0" fontId="1" fillId="0" borderId="21" xfId="0" applyFont="1" applyBorder="1" applyAlignment="1">
      <alignment horizontal="center" vertical="top"/>
    </xf>
    <xf numFmtId="0" fontId="1" fillId="0" borderId="1" xfId="0" applyFont="1" applyBorder="1" applyAlignment="1">
      <alignment horizontal="distributed" vertical="center"/>
    </xf>
    <xf numFmtId="0" fontId="1" fillId="0" borderId="1" xfId="0" quotePrefix="1" applyFont="1" applyBorder="1" applyAlignment="1">
      <alignment horizontal="center" vertical="center"/>
    </xf>
    <xf numFmtId="0" fontId="1" fillId="0" borderId="1" xfId="0" applyFont="1" applyBorder="1" applyAlignment="1">
      <alignment horizontal="distributed" vertical="center" wrapText="1"/>
    </xf>
    <xf numFmtId="176" fontId="1" fillId="0" borderId="1" xfId="0" applyNumberFormat="1" applyFont="1" applyBorder="1" applyAlignment="1">
      <alignment horizontal="center" vertical="center"/>
    </xf>
    <xf numFmtId="0" fontId="1" fillId="0" borderId="27" xfId="0" applyFont="1" applyBorder="1" applyAlignment="1">
      <alignment horizontal="center" vertical="top"/>
    </xf>
    <xf numFmtId="0" fontId="1" fillId="0" borderId="28" xfId="0" applyFont="1" applyBorder="1" applyAlignment="1">
      <alignment horizontal="center" vertical="top"/>
    </xf>
    <xf numFmtId="38" fontId="1" fillId="0" borderId="29" xfId="1" applyFont="1" applyBorder="1" applyAlignment="1">
      <alignment horizontal="center" vertical="center" shrinkToFit="1"/>
    </xf>
    <xf numFmtId="38" fontId="1" fillId="0" borderId="30" xfId="1" applyFont="1" applyBorder="1" applyAlignment="1">
      <alignment horizontal="center" vertical="center" shrinkToFi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top" shrinkToFit="1"/>
    </xf>
    <xf numFmtId="56" fontId="1" fillId="0" borderId="1" xfId="0" quotePrefix="1" applyNumberFormat="1" applyFont="1" applyBorder="1" applyAlignment="1">
      <alignment horizontal="center" vertical="center"/>
    </xf>
    <xf numFmtId="0" fontId="4" fillId="0" borderId="0" xfId="0" applyFont="1">
      <alignment vertical="center"/>
    </xf>
    <xf numFmtId="0" fontId="4" fillId="0" borderId="3" xfId="0" applyFont="1" applyBorder="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lignment vertical="center"/>
    </xf>
    <xf numFmtId="0" fontId="9" fillId="0" borderId="14" xfId="0" applyFont="1" applyBorder="1" applyAlignment="1">
      <alignment horizontal="center" vertical="center" wrapText="1" shrinkToFit="1"/>
    </xf>
    <xf numFmtId="0" fontId="1" fillId="2" borderId="3" xfId="0" applyFont="1" applyFill="1" applyBorder="1" applyAlignment="1">
      <alignment horizontal="center" vertical="center"/>
    </xf>
    <xf numFmtId="0" fontId="10" fillId="0" borderId="0" xfId="0" applyFont="1" applyAlignment="1">
      <alignment vertical="center" wrapText="1"/>
    </xf>
    <xf numFmtId="0" fontId="1" fillId="0" borderId="0" xfId="0" applyFont="1">
      <alignment vertical="center"/>
    </xf>
    <xf numFmtId="0" fontId="1" fillId="0" borderId="11" xfId="0" applyFont="1" applyBorder="1" applyAlignment="1">
      <alignment wrapText="1"/>
    </xf>
    <xf numFmtId="0" fontId="1" fillId="0" borderId="0" xfId="0" applyFont="1" applyAlignment="1">
      <alignment wrapText="1"/>
    </xf>
    <xf numFmtId="49" fontId="1" fillId="0" borderId="0" xfId="0" applyNumberFormat="1" applyFont="1" applyAlignment="1">
      <alignment vertical="center" textRotation="18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100852</xdr:colOff>
      <xdr:row>5</xdr:row>
      <xdr:rowOff>0</xdr:rowOff>
    </xdr:from>
    <xdr:to>
      <xdr:col>26</xdr:col>
      <xdr:colOff>123265</xdr:colOff>
      <xdr:row>5</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flipV="1">
          <a:off x="4558552" y="962025"/>
          <a:ext cx="34626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46</xdr:row>
      <xdr:rowOff>0</xdr:rowOff>
    </xdr:from>
    <xdr:to>
      <xdr:col>26</xdr:col>
      <xdr:colOff>123265</xdr:colOff>
      <xdr:row>46</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4558552" y="6162675"/>
          <a:ext cx="34626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11</xdr:row>
      <xdr:rowOff>0</xdr:rowOff>
    </xdr:from>
    <xdr:to>
      <xdr:col>26</xdr:col>
      <xdr:colOff>123265</xdr:colOff>
      <xdr:row>11</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flipV="1">
          <a:off x="4558552" y="2162175"/>
          <a:ext cx="34626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17</xdr:row>
      <xdr:rowOff>0</xdr:rowOff>
    </xdr:from>
    <xdr:to>
      <xdr:col>26</xdr:col>
      <xdr:colOff>123265</xdr:colOff>
      <xdr:row>17</xdr:row>
      <xdr:rowOff>0</xdr:rowOff>
    </xdr:to>
    <xdr:cxnSp macro="">
      <xdr:nvCxnSpPr>
        <xdr:cNvPr id="8" name="直線コネクタ 7">
          <a:extLst>
            <a:ext uri="{FF2B5EF4-FFF2-40B4-BE49-F238E27FC236}">
              <a16:creationId xmlns:a16="http://schemas.microsoft.com/office/drawing/2014/main" id="{00000000-0008-0000-0600-000008000000}"/>
            </a:ext>
          </a:extLst>
        </xdr:cNvPr>
        <xdr:cNvCxnSpPr/>
      </xdr:nvCxnSpPr>
      <xdr:spPr>
        <a:xfrm flipV="1">
          <a:off x="4558552" y="2562225"/>
          <a:ext cx="34626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78440</xdr:colOff>
      <xdr:row>23</xdr:row>
      <xdr:rowOff>0</xdr:rowOff>
    </xdr:from>
    <xdr:to>
      <xdr:col>26</xdr:col>
      <xdr:colOff>100853</xdr:colOff>
      <xdr:row>23</xdr:row>
      <xdr:rowOff>0</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flipV="1">
          <a:off x="4515969" y="4459941"/>
          <a:ext cx="33617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35</xdr:row>
      <xdr:rowOff>0</xdr:rowOff>
    </xdr:from>
    <xdr:to>
      <xdr:col>26</xdr:col>
      <xdr:colOff>123265</xdr:colOff>
      <xdr:row>35</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a:xfrm flipV="1">
          <a:off x="4558552" y="3362325"/>
          <a:ext cx="34626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46</xdr:row>
      <xdr:rowOff>0</xdr:rowOff>
    </xdr:from>
    <xdr:to>
      <xdr:col>26</xdr:col>
      <xdr:colOff>123265</xdr:colOff>
      <xdr:row>46</xdr:row>
      <xdr:rowOff>0</xdr:rowOff>
    </xdr:to>
    <xdr:cxnSp macro="">
      <xdr:nvCxnSpPr>
        <xdr:cNvPr id="16" name="直線コネクタ 15">
          <a:extLst>
            <a:ext uri="{FF2B5EF4-FFF2-40B4-BE49-F238E27FC236}">
              <a16:creationId xmlns:a16="http://schemas.microsoft.com/office/drawing/2014/main" id="{00000000-0008-0000-0600-000010000000}"/>
            </a:ext>
          </a:extLst>
        </xdr:cNvPr>
        <xdr:cNvCxnSpPr/>
      </xdr:nvCxnSpPr>
      <xdr:spPr>
        <a:xfrm flipV="1">
          <a:off x="4558552" y="6162675"/>
          <a:ext cx="34626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95251</xdr:colOff>
      <xdr:row>5</xdr:row>
      <xdr:rowOff>161925</xdr:rowOff>
    </xdr:from>
    <xdr:to>
      <xdr:col>39</xdr:col>
      <xdr:colOff>47626</xdr:colOff>
      <xdr:row>8</xdr:row>
      <xdr:rowOff>142874</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96013" y="1127633"/>
          <a:ext cx="6527613" cy="530605"/>
          <a:chOff x="152073" y="1511842"/>
          <a:chExt cx="7164809" cy="434546"/>
        </a:xfrm>
      </xdr:grpSpPr>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152073" y="1676669"/>
            <a:ext cx="7164809" cy="26971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t>【</a:t>
            </a:r>
            <a:r>
              <a:rPr kumimoji="1" lang="ja-JP" altLang="en-US" sz="1050"/>
              <a:t>計算内容</a:t>
            </a:r>
            <a:r>
              <a:rPr kumimoji="1" lang="en-US" altLang="ja-JP" sz="1050"/>
              <a:t>】 H19.3.31</a:t>
            </a:r>
            <a:r>
              <a:rPr kumimoji="1" lang="ja-JP" altLang="en-US" sz="1050"/>
              <a:t>以前取得資産</a:t>
            </a:r>
            <a:r>
              <a:rPr kumimoji="1" lang="ja-JP" altLang="en-US" sz="1050" baseline="0"/>
              <a:t> </a:t>
            </a:r>
            <a:r>
              <a:rPr kumimoji="1" lang="en-US" altLang="ja-JP" sz="1050" baseline="0"/>
              <a:t>5</a:t>
            </a:r>
            <a:r>
              <a:rPr kumimoji="1" lang="en-US" altLang="ja-JP" sz="1050"/>
              <a:t>,000,000</a:t>
            </a:r>
            <a:r>
              <a:rPr kumimoji="1" lang="ja-JP" altLang="en-US" sz="1050"/>
              <a:t>円</a:t>
            </a:r>
            <a:r>
              <a:rPr kumimoji="1" lang="en-US" altLang="ja-JP" sz="1050"/>
              <a:t>×</a:t>
            </a:r>
            <a:r>
              <a:rPr kumimoji="1" lang="en-US" altLang="ja-JP" sz="1050" u="none"/>
              <a:t>0.9(90%)×0.046(</a:t>
            </a:r>
            <a:r>
              <a:rPr kumimoji="1" lang="ja-JP" altLang="en-US" sz="1050" u="none"/>
              <a:t>旧定額法償却率</a:t>
            </a:r>
            <a:r>
              <a:rPr kumimoji="1" lang="en-US" altLang="ja-JP" sz="1050" u="none"/>
              <a:t>)×</a:t>
            </a:r>
            <a:r>
              <a:rPr kumimoji="1" lang="en-US" altLang="ja-JP" sz="1050"/>
              <a:t>12/12×100%</a:t>
            </a:r>
            <a:r>
              <a:rPr kumimoji="1" lang="ja-JP" altLang="en-US" sz="1050"/>
              <a:t>＝</a:t>
            </a:r>
            <a:r>
              <a:rPr kumimoji="1" lang="en-US" altLang="ja-JP" sz="1050"/>
              <a:t>207,000</a:t>
            </a:r>
          </a:p>
        </xdr:txBody>
      </xdr:sp>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563904" y="1511842"/>
            <a:ext cx="0" cy="217272"/>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38100</xdr:colOff>
      <xdr:row>11</xdr:row>
      <xdr:rowOff>128427</xdr:rowOff>
    </xdr:from>
    <xdr:to>
      <xdr:col>39</xdr:col>
      <xdr:colOff>129268</xdr:colOff>
      <xdr:row>15</xdr:row>
      <xdr:rowOff>38097</xdr:rowOff>
    </xdr:to>
    <xdr:grpSp>
      <xdr:nvGrpSpPr>
        <xdr:cNvPr id="34" name="グループ化 33">
          <a:extLst>
            <a:ext uri="{FF2B5EF4-FFF2-40B4-BE49-F238E27FC236}">
              <a16:creationId xmlns:a16="http://schemas.microsoft.com/office/drawing/2014/main" id="{00000000-0008-0000-0600-000022000000}"/>
            </a:ext>
          </a:extLst>
        </xdr:cNvPr>
        <xdr:cNvGrpSpPr/>
      </xdr:nvGrpSpPr>
      <xdr:grpSpPr>
        <a:xfrm>
          <a:off x="38100" y="2192939"/>
          <a:ext cx="6668692" cy="654966"/>
          <a:chOff x="94622" y="1477496"/>
          <a:chExt cx="7338295" cy="462822"/>
        </a:xfrm>
      </xdr:grpSpPr>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94622" y="1636156"/>
            <a:ext cx="7338295" cy="3041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t>【</a:t>
            </a:r>
            <a:r>
              <a:rPr kumimoji="1" lang="ja-JP" altLang="en-US" sz="1050"/>
              <a:t>計算内容</a:t>
            </a:r>
            <a:r>
              <a:rPr kumimoji="1" lang="en-US" altLang="ja-JP" sz="1050"/>
              <a:t>】 H19.4.1</a:t>
            </a:r>
            <a:r>
              <a:rPr kumimoji="1" lang="ja-JP" altLang="en-US" sz="1050"/>
              <a:t>以後取得資産</a:t>
            </a:r>
            <a:r>
              <a:rPr kumimoji="1" lang="ja-JP" altLang="en-US" sz="1050" baseline="0"/>
              <a:t> </a:t>
            </a:r>
            <a:r>
              <a:rPr kumimoji="1" lang="en-US" altLang="ja-JP" sz="1050" baseline="0"/>
              <a:t>7</a:t>
            </a:r>
            <a:r>
              <a:rPr kumimoji="1" lang="en-US" altLang="ja-JP" sz="1050"/>
              <a:t>00,000</a:t>
            </a:r>
            <a:r>
              <a:rPr kumimoji="1" lang="ja-JP" altLang="en-US" sz="1050"/>
              <a:t>円</a:t>
            </a:r>
            <a:r>
              <a:rPr kumimoji="1" lang="en-US" altLang="ja-JP" sz="1050"/>
              <a:t>×</a:t>
            </a:r>
            <a:r>
              <a:rPr kumimoji="1" lang="en-US" altLang="ja-JP" sz="1050" u="none"/>
              <a:t>0.143(</a:t>
            </a:r>
            <a:r>
              <a:rPr kumimoji="1" lang="ja-JP" altLang="en-US" sz="1050" u="none"/>
              <a:t>定額法償却率</a:t>
            </a:r>
            <a:r>
              <a:rPr kumimoji="1" lang="en-US" altLang="ja-JP" sz="1050" u="none"/>
              <a:t>)×</a:t>
            </a:r>
            <a:r>
              <a:rPr kumimoji="1" lang="en-US" altLang="ja-JP" sz="1050"/>
              <a:t>12/12×100%</a:t>
            </a:r>
            <a:r>
              <a:rPr kumimoji="1" lang="ja-JP" altLang="en-US" sz="1050"/>
              <a:t>＝</a:t>
            </a:r>
            <a:r>
              <a:rPr kumimoji="1" lang="en-US" altLang="ja-JP" sz="1050"/>
              <a:t>100,100</a:t>
            </a:r>
          </a:p>
        </xdr:txBody>
      </xdr:sp>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flipH="1" flipV="1">
            <a:off x="1650907" y="1477496"/>
            <a:ext cx="267262" cy="197493"/>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17</xdr:row>
      <xdr:rowOff>109706</xdr:rowOff>
    </xdr:from>
    <xdr:to>
      <xdr:col>39</xdr:col>
      <xdr:colOff>78442</xdr:colOff>
      <xdr:row>20</xdr:row>
      <xdr:rowOff>181694</xdr:rowOff>
    </xdr:to>
    <xdr:grpSp>
      <xdr:nvGrpSpPr>
        <xdr:cNvPr id="42" name="グループ化 41">
          <a:extLst>
            <a:ext uri="{FF2B5EF4-FFF2-40B4-BE49-F238E27FC236}">
              <a16:creationId xmlns:a16="http://schemas.microsoft.com/office/drawing/2014/main" id="{00000000-0008-0000-0600-00002A000000}"/>
            </a:ext>
          </a:extLst>
        </xdr:cNvPr>
        <xdr:cNvGrpSpPr/>
      </xdr:nvGrpSpPr>
      <xdr:grpSpPr>
        <a:xfrm>
          <a:off x="0" y="3273784"/>
          <a:ext cx="6654950" cy="616056"/>
          <a:chOff x="56028" y="1427940"/>
          <a:chExt cx="7328647" cy="505908"/>
        </a:xfrm>
      </xdr:grpSpPr>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6028" y="1692089"/>
            <a:ext cx="7328647" cy="24175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t>【</a:t>
            </a:r>
            <a:r>
              <a:rPr kumimoji="1" lang="ja-JP" altLang="en-US" sz="1050"/>
              <a:t>計算内容</a:t>
            </a:r>
            <a:r>
              <a:rPr kumimoji="1" lang="en-US" altLang="ja-JP" sz="1050"/>
              <a:t>】 H19.4.1</a:t>
            </a:r>
            <a:r>
              <a:rPr kumimoji="1" lang="ja-JP" altLang="en-US" sz="1050"/>
              <a:t>以降取得資産</a:t>
            </a:r>
            <a:r>
              <a:rPr kumimoji="1" lang="ja-JP" altLang="en-US" sz="1050" baseline="0"/>
              <a:t> </a:t>
            </a:r>
            <a:r>
              <a:rPr kumimoji="1" lang="en-US" altLang="ja-JP" sz="1050" baseline="0"/>
              <a:t>2,100,000</a:t>
            </a:r>
            <a:r>
              <a:rPr kumimoji="1" lang="ja-JP" altLang="en-US" sz="1050"/>
              <a:t>円</a:t>
            </a:r>
            <a:r>
              <a:rPr kumimoji="1" lang="en-US" altLang="ja-JP" sz="1050"/>
              <a:t>×</a:t>
            </a:r>
            <a:r>
              <a:rPr kumimoji="1" lang="en-US" altLang="ja-JP" sz="1050" u="sng"/>
              <a:t>0.143(</a:t>
            </a:r>
            <a:r>
              <a:rPr kumimoji="1" lang="ja-JP" altLang="en-US" sz="1050" u="sng"/>
              <a:t>定額法償却率</a:t>
            </a:r>
            <a:r>
              <a:rPr kumimoji="1" lang="en-US" altLang="ja-JP" sz="1050" u="sng"/>
              <a:t>)</a:t>
            </a:r>
            <a:r>
              <a:rPr kumimoji="1" lang="en-US" altLang="ja-JP" sz="1050"/>
              <a:t>×10/12×100%</a:t>
            </a:r>
            <a:r>
              <a:rPr kumimoji="1" lang="ja-JP" altLang="en-US" sz="1050"/>
              <a:t>＝</a:t>
            </a:r>
            <a:r>
              <a:rPr kumimoji="1" lang="en-US" altLang="ja-JP" sz="1050"/>
              <a:t>250,250</a:t>
            </a:r>
            <a:endParaRPr kumimoji="1" lang="ja-JP" altLang="en-US" sz="1050"/>
          </a:p>
        </xdr:txBody>
      </xdr:sp>
      <xdr:cxnSp macro="">
        <xdr:nvCxnSpPr>
          <xdr:cNvPr id="44" name="直線矢印コネクタ 43">
            <a:extLst>
              <a:ext uri="{FF2B5EF4-FFF2-40B4-BE49-F238E27FC236}">
                <a16:creationId xmlns:a16="http://schemas.microsoft.com/office/drawing/2014/main" id="{00000000-0008-0000-0600-00002C000000}"/>
              </a:ext>
            </a:extLst>
          </xdr:cNvPr>
          <xdr:cNvCxnSpPr/>
        </xdr:nvCxnSpPr>
        <xdr:spPr>
          <a:xfrm flipH="1" flipV="1">
            <a:off x="1572789" y="1446487"/>
            <a:ext cx="333202" cy="304959"/>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直線矢印コネクタ 44">
            <a:extLst>
              <a:ext uri="{FF2B5EF4-FFF2-40B4-BE49-F238E27FC236}">
                <a16:creationId xmlns:a16="http://schemas.microsoft.com/office/drawing/2014/main" id="{00000000-0008-0000-0600-00002D000000}"/>
              </a:ext>
            </a:extLst>
          </xdr:cNvPr>
          <xdr:cNvCxnSpPr/>
        </xdr:nvCxnSpPr>
        <xdr:spPr>
          <a:xfrm flipH="1" flipV="1">
            <a:off x="6117960" y="1427940"/>
            <a:ext cx="221955" cy="31064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23</xdr:row>
      <xdr:rowOff>152400</xdr:rowOff>
    </xdr:from>
    <xdr:to>
      <xdr:col>39</xdr:col>
      <xdr:colOff>89647</xdr:colOff>
      <xdr:row>26</xdr:row>
      <xdr:rowOff>133350</xdr:rowOff>
    </xdr:to>
    <xdr:grpSp>
      <xdr:nvGrpSpPr>
        <xdr:cNvPr id="46" name="グループ化 45">
          <a:extLst>
            <a:ext uri="{FF2B5EF4-FFF2-40B4-BE49-F238E27FC236}">
              <a16:creationId xmlns:a16="http://schemas.microsoft.com/office/drawing/2014/main" id="{00000000-0008-0000-0600-00002E000000}"/>
            </a:ext>
          </a:extLst>
        </xdr:cNvPr>
        <xdr:cNvGrpSpPr/>
      </xdr:nvGrpSpPr>
      <xdr:grpSpPr>
        <a:xfrm>
          <a:off x="0" y="4410456"/>
          <a:ext cx="6667171" cy="530352"/>
          <a:chOff x="56027" y="1476270"/>
          <a:chExt cx="7328647" cy="434545"/>
        </a:xfrm>
      </xdr:grpSpPr>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56027" y="1656085"/>
            <a:ext cx="7328647" cy="2547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耐用年数が７年を経過している田植機を取得した場合の耐用年数は･･･ ７年</a:t>
            </a:r>
            <a:r>
              <a:rPr kumimoji="1" lang="en-US" altLang="ja-JP" sz="1050"/>
              <a:t>×0.2</a:t>
            </a:r>
            <a:r>
              <a:rPr kumimoji="1" lang="ja-JP" altLang="en-US" sz="1050"/>
              <a:t>＝</a:t>
            </a:r>
            <a:r>
              <a:rPr kumimoji="1" lang="en-US" altLang="ja-JP" sz="1050"/>
              <a:t>1.4</a:t>
            </a:r>
            <a:r>
              <a:rPr kumimoji="1" lang="ja-JP" altLang="en-US" sz="1050"/>
              <a:t>年 ← ２年未満のため２年</a:t>
            </a:r>
            <a:endParaRPr kumimoji="1" lang="en-US" altLang="ja-JP" sz="1050"/>
          </a:p>
        </xdr:txBody>
      </xdr:sp>
      <xdr:cxnSp macro="">
        <xdr:nvCxnSpPr>
          <xdr:cNvPr id="48" name="直線矢印コネクタ 47">
            <a:extLst>
              <a:ext uri="{FF2B5EF4-FFF2-40B4-BE49-F238E27FC236}">
                <a16:creationId xmlns:a16="http://schemas.microsoft.com/office/drawing/2014/main" id="{00000000-0008-0000-0600-000030000000}"/>
              </a:ext>
            </a:extLst>
          </xdr:cNvPr>
          <xdr:cNvCxnSpPr/>
        </xdr:nvCxnSpPr>
        <xdr:spPr>
          <a:xfrm flipV="1">
            <a:off x="3882208" y="1476270"/>
            <a:ext cx="0" cy="217273"/>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78440</xdr:colOff>
      <xdr:row>29</xdr:row>
      <xdr:rowOff>0</xdr:rowOff>
    </xdr:from>
    <xdr:to>
      <xdr:col>26</xdr:col>
      <xdr:colOff>100853</xdr:colOff>
      <xdr:row>29</xdr:row>
      <xdr:rowOff>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flipV="1">
          <a:off x="4515969" y="5602941"/>
          <a:ext cx="33617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29</xdr:row>
      <xdr:rowOff>103837</xdr:rowOff>
    </xdr:from>
    <xdr:to>
      <xdr:col>46</xdr:col>
      <xdr:colOff>53238</xdr:colOff>
      <xdr:row>32</xdr:row>
      <xdr:rowOff>172163</xdr:rowOff>
    </xdr:to>
    <xdr:grpSp>
      <xdr:nvGrpSpPr>
        <xdr:cNvPr id="51" name="グループ化 50">
          <a:extLst>
            <a:ext uri="{FF2B5EF4-FFF2-40B4-BE49-F238E27FC236}">
              <a16:creationId xmlns:a16="http://schemas.microsoft.com/office/drawing/2014/main" id="{00000000-0008-0000-0600-000033000000}"/>
            </a:ext>
          </a:extLst>
        </xdr:cNvPr>
        <xdr:cNvGrpSpPr/>
      </xdr:nvGrpSpPr>
      <xdr:grpSpPr>
        <a:xfrm>
          <a:off x="0" y="5462729"/>
          <a:ext cx="7884297" cy="612648"/>
          <a:chOff x="56028" y="1430576"/>
          <a:chExt cx="8696913" cy="503272"/>
        </a:xfrm>
      </xdr:grpSpPr>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56028" y="1692089"/>
            <a:ext cx="7328647" cy="24175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耐用年数が３年を経過している田植機を取得した場合の耐用年数は･･･７年－（３年</a:t>
            </a:r>
            <a:r>
              <a:rPr kumimoji="1" lang="en-US" altLang="ja-JP" sz="900"/>
              <a:t>×0.8</a:t>
            </a:r>
            <a:r>
              <a:rPr kumimoji="1" lang="ja-JP" altLang="en-US" sz="900"/>
              <a:t>）＝</a:t>
            </a:r>
            <a:r>
              <a:rPr kumimoji="1" lang="en-US" altLang="ja-JP" sz="900"/>
              <a:t>4.6</a:t>
            </a:r>
            <a:r>
              <a:rPr kumimoji="1" lang="ja-JP" altLang="en-US" sz="900"/>
              <a:t>年 ← 端数が出たため切り捨てし４年</a:t>
            </a:r>
          </a:p>
        </xdr:txBody>
      </xdr:sp>
      <xdr:cxnSp macro="">
        <xdr:nvCxnSpPr>
          <xdr:cNvPr id="53" name="直線矢印コネクタ 52">
            <a:extLst>
              <a:ext uri="{FF2B5EF4-FFF2-40B4-BE49-F238E27FC236}">
                <a16:creationId xmlns:a16="http://schemas.microsoft.com/office/drawing/2014/main" id="{00000000-0008-0000-0600-000035000000}"/>
              </a:ext>
            </a:extLst>
          </xdr:cNvPr>
          <xdr:cNvCxnSpPr/>
        </xdr:nvCxnSpPr>
        <xdr:spPr>
          <a:xfrm flipV="1">
            <a:off x="3902096" y="1462272"/>
            <a:ext cx="0" cy="283168"/>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直線矢印コネクタ 53">
            <a:extLst>
              <a:ext uri="{FF2B5EF4-FFF2-40B4-BE49-F238E27FC236}">
                <a16:creationId xmlns:a16="http://schemas.microsoft.com/office/drawing/2014/main" id="{00000000-0008-0000-0600-000036000000}"/>
              </a:ext>
            </a:extLst>
          </xdr:cNvPr>
          <xdr:cNvCxnSpPr/>
        </xdr:nvCxnSpPr>
        <xdr:spPr>
          <a:xfrm flipH="1" flipV="1">
            <a:off x="8200035" y="1430576"/>
            <a:ext cx="552906" cy="2850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44822</xdr:colOff>
      <xdr:row>36</xdr:row>
      <xdr:rowOff>11221</xdr:rowOff>
    </xdr:from>
    <xdr:to>
      <xdr:col>39</xdr:col>
      <xdr:colOff>27214</xdr:colOff>
      <xdr:row>44</xdr:row>
      <xdr:rowOff>145675</xdr:rowOff>
    </xdr:to>
    <xdr:grpSp>
      <xdr:nvGrpSpPr>
        <xdr:cNvPr id="65" name="グループ化 64">
          <a:extLst>
            <a:ext uri="{FF2B5EF4-FFF2-40B4-BE49-F238E27FC236}">
              <a16:creationId xmlns:a16="http://schemas.microsoft.com/office/drawing/2014/main" id="{00000000-0008-0000-0600-000041000000}"/>
            </a:ext>
          </a:extLst>
        </xdr:cNvPr>
        <xdr:cNvGrpSpPr/>
      </xdr:nvGrpSpPr>
      <xdr:grpSpPr>
        <a:xfrm>
          <a:off x="44568" y="6662525"/>
          <a:ext cx="6559662" cy="1624971"/>
          <a:chOff x="44822" y="5304664"/>
          <a:chExt cx="7384678" cy="1386038"/>
        </a:xfrm>
      </xdr:grpSpPr>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44822" y="5368066"/>
            <a:ext cx="7384678" cy="13226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a:t>【</a:t>
            </a:r>
            <a:r>
              <a:rPr kumimoji="1" lang="ja-JP" altLang="en-US" sz="1050"/>
              <a:t>均等償却に係る計算例</a:t>
            </a:r>
            <a:r>
              <a:rPr kumimoji="1" lang="en-US" altLang="ja-JP" sz="1050"/>
              <a:t>】</a:t>
            </a:r>
          </a:p>
          <a:p>
            <a:pPr algn="l"/>
            <a:r>
              <a:rPr kumimoji="1" lang="en-US" altLang="ja-JP" sz="1050"/>
              <a:t>H19.3.31</a:t>
            </a:r>
            <a:r>
              <a:rPr kumimoji="1" lang="ja-JP" altLang="en-US" sz="1050"/>
              <a:t>以前の減価償却資産について、は取得価格の９５％まで減価償却するため、未償却残高が５％残ります。未償却残高を償却が終了した翌年から５年間にわたって、均等償却することとなります。</a:t>
            </a:r>
            <a:endParaRPr kumimoji="1" lang="en-US" altLang="ja-JP" sz="1050"/>
          </a:p>
          <a:p>
            <a:pPr algn="l"/>
            <a:r>
              <a:rPr kumimoji="1" lang="ja-JP" altLang="en-US" sz="1050"/>
              <a:t>例･･･平成</a:t>
            </a:r>
            <a:r>
              <a:rPr kumimoji="1" lang="en-US" altLang="ja-JP" sz="1050"/>
              <a:t>19</a:t>
            </a:r>
            <a:r>
              <a:rPr kumimoji="1" lang="ja-JP" altLang="en-US" sz="1050"/>
              <a:t>年</a:t>
            </a:r>
            <a:r>
              <a:rPr kumimoji="1" lang="en-US" altLang="ja-JP" sz="1050"/>
              <a:t>3</a:t>
            </a:r>
            <a:r>
              <a:rPr kumimoji="1" lang="ja-JP" altLang="en-US" sz="1050"/>
              <a:t>月に取得したコンバインは耐用年数が５年です。よって、平成２５年分で減価償却は終了し、</a:t>
            </a:r>
            <a:endParaRPr kumimoji="1" lang="en-US" altLang="ja-JP" sz="1050"/>
          </a:p>
          <a:p>
            <a:pPr algn="l"/>
            <a:r>
              <a:rPr kumimoji="1" lang="ja-JP" altLang="en-US" sz="1050"/>
              <a:t>　　　</a:t>
            </a:r>
            <a:r>
              <a:rPr kumimoji="1" lang="ja-JP" altLang="en-US" sz="1050" baseline="0"/>
              <a:t> </a:t>
            </a:r>
            <a:r>
              <a:rPr kumimoji="1" lang="ja-JP" altLang="en-US" sz="1050"/>
              <a:t>未償却残高が</a:t>
            </a:r>
            <a:r>
              <a:rPr kumimoji="1" lang="en-US" altLang="ja-JP" sz="1050"/>
              <a:t>160,000</a:t>
            </a:r>
            <a:r>
              <a:rPr kumimoji="1" lang="ja-JP" altLang="en-US" sz="1050"/>
              <a:t>円が残ります。</a:t>
            </a:r>
            <a:r>
              <a:rPr kumimoji="1" lang="ja-JP" altLang="en-US" sz="1050" u="sng"/>
              <a:t>平成</a:t>
            </a:r>
            <a:r>
              <a:rPr kumimoji="1" lang="en-US" altLang="ja-JP" sz="1050" u="sng"/>
              <a:t>26</a:t>
            </a:r>
            <a:r>
              <a:rPr kumimoji="1" lang="ja-JP" altLang="en-US" sz="1050" u="sng"/>
              <a:t>年分から未償却残高を５年間償却</a:t>
            </a:r>
            <a:r>
              <a:rPr kumimoji="1" lang="ja-JP" altLang="en-US" sz="1050"/>
              <a:t>します。</a:t>
            </a:r>
            <a:endParaRPr kumimoji="1" lang="en-US" altLang="ja-JP" sz="1050"/>
          </a:p>
          <a:p>
            <a:pPr algn="l"/>
            <a:r>
              <a:rPr kumimoji="1" lang="ja-JP" altLang="en-US" sz="1050"/>
              <a:t>・　計算式</a:t>
            </a:r>
            <a:endParaRPr kumimoji="1" lang="en-US" altLang="ja-JP" sz="1050"/>
          </a:p>
          <a:p>
            <a:pPr algn="l"/>
            <a:r>
              <a:rPr kumimoji="1" lang="ja-JP" altLang="en-US" sz="1050"/>
              <a:t>　　（未償却残高　</a:t>
            </a:r>
            <a:r>
              <a:rPr kumimoji="1" lang="en-US" altLang="ja-JP" sz="1050"/>
              <a:t>160,000</a:t>
            </a:r>
            <a:r>
              <a:rPr kumimoji="1" lang="ja-JP" altLang="en-US" sz="1050"/>
              <a:t>円　－</a:t>
            </a:r>
            <a:r>
              <a:rPr kumimoji="1" lang="en-US" altLang="ja-JP" sz="1050"/>
              <a:t> </a:t>
            </a:r>
            <a:r>
              <a:rPr kumimoji="1" lang="ja-JP" altLang="en-US" sz="1050"/>
              <a:t>　</a:t>
            </a:r>
            <a:r>
              <a:rPr kumimoji="1" lang="en-US" altLang="ja-JP" sz="1050"/>
              <a:t>1</a:t>
            </a:r>
            <a:r>
              <a:rPr kumimoji="1" lang="ja-JP" altLang="en-US" sz="1050"/>
              <a:t>円）　</a:t>
            </a:r>
            <a:r>
              <a:rPr kumimoji="1" lang="en-US" altLang="ja-JP" sz="1050"/>
              <a:t>÷</a:t>
            </a:r>
            <a:r>
              <a:rPr kumimoji="1" lang="ja-JP" altLang="en-US" sz="1050"/>
              <a:t>　５　＝　</a:t>
            </a:r>
            <a:r>
              <a:rPr kumimoji="1" lang="en-US" altLang="ja-JP" sz="1050"/>
              <a:t>31,999.8</a:t>
            </a:r>
            <a:r>
              <a:rPr kumimoji="1" lang="ja-JP" altLang="en-US" sz="1050"/>
              <a:t>円　→　小数点以下切り上げ　</a:t>
            </a:r>
            <a:r>
              <a:rPr kumimoji="1" lang="en-US" altLang="ja-JP" sz="1050"/>
              <a:t>32,000</a:t>
            </a:r>
            <a:r>
              <a:rPr kumimoji="1" lang="ja-JP" altLang="en-US" sz="1050"/>
              <a:t>円　となります。</a:t>
            </a:r>
            <a:endParaRPr kumimoji="1" lang="en-US" altLang="ja-JP" sz="1050"/>
          </a:p>
          <a:p>
            <a:pPr algn="l"/>
            <a:r>
              <a:rPr kumimoji="1" lang="en-US" altLang="ja-JP" sz="1050"/>
              <a:t> ※</a:t>
            </a:r>
            <a:r>
              <a:rPr kumimoji="1" lang="ja-JP" altLang="en-US" sz="1050"/>
              <a:t>平成３０年分で５年を経過しているため、令和元年以降分の必要経費算入額は、</a:t>
            </a:r>
            <a:r>
              <a:rPr kumimoji="1" lang="en-US" altLang="ja-JP" sz="1050"/>
              <a:t>0</a:t>
            </a:r>
            <a:r>
              <a:rPr kumimoji="1" lang="ja-JP" altLang="en-US" sz="1050"/>
              <a:t>円となります。</a:t>
            </a:r>
            <a:endParaRPr kumimoji="1" lang="en-US" altLang="ja-JP" sz="1050"/>
          </a:p>
        </xdr:txBody>
      </xdr:sp>
      <xdr:cxnSp macro="">
        <xdr:nvCxnSpPr>
          <xdr:cNvPr id="67" name="直線矢印コネクタ 66">
            <a:extLst>
              <a:ext uri="{FF2B5EF4-FFF2-40B4-BE49-F238E27FC236}">
                <a16:creationId xmlns:a16="http://schemas.microsoft.com/office/drawing/2014/main" id="{00000000-0008-0000-0600-000043000000}"/>
              </a:ext>
            </a:extLst>
          </xdr:cNvPr>
          <xdr:cNvCxnSpPr/>
        </xdr:nvCxnSpPr>
        <xdr:spPr>
          <a:xfrm flipV="1">
            <a:off x="243328" y="5304664"/>
            <a:ext cx="3201" cy="11775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69</xdr:col>
      <xdr:colOff>100852</xdr:colOff>
      <xdr:row>35</xdr:row>
      <xdr:rowOff>0</xdr:rowOff>
    </xdr:from>
    <xdr:to>
      <xdr:col>71</xdr:col>
      <xdr:colOff>123265</xdr:colOff>
      <xdr:row>35</xdr:row>
      <xdr:rowOff>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4577602" y="1347107"/>
          <a:ext cx="34898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37</xdr:row>
      <xdr:rowOff>0</xdr:rowOff>
    </xdr:from>
    <xdr:to>
      <xdr:col>71</xdr:col>
      <xdr:colOff>123265</xdr:colOff>
      <xdr:row>37</xdr:row>
      <xdr:rowOff>0</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3340602" y="7470321"/>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39</xdr:row>
      <xdr:rowOff>0</xdr:rowOff>
    </xdr:from>
    <xdr:to>
      <xdr:col>71</xdr:col>
      <xdr:colOff>123265</xdr:colOff>
      <xdr:row>39</xdr:row>
      <xdr:rowOff>0</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3340602" y="7878536"/>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41</xdr:row>
      <xdr:rowOff>0</xdr:rowOff>
    </xdr:from>
    <xdr:to>
      <xdr:col>71</xdr:col>
      <xdr:colOff>123265</xdr:colOff>
      <xdr:row>41</xdr:row>
      <xdr:rowOff>0</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3340602" y="7878536"/>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43</xdr:row>
      <xdr:rowOff>0</xdr:rowOff>
    </xdr:from>
    <xdr:to>
      <xdr:col>71</xdr:col>
      <xdr:colOff>123265</xdr:colOff>
      <xdr:row>43</xdr:row>
      <xdr:rowOff>0</xdr:rowOff>
    </xdr:to>
    <xdr:cxnSp macro="">
      <xdr:nvCxnSpPr>
        <xdr:cNvPr id="73" name="直線コネクタ 72">
          <a:extLst>
            <a:ext uri="{FF2B5EF4-FFF2-40B4-BE49-F238E27FC236}">
              <a16:creationId xmlns:a16="http://schemas.microsoft.com/office/drawing/2014/main" id="{00000000-0008-0000-0600-000049000000}"/>
            </a:ext>
          </a:extLst>
        </xdr:cNvPr>
        <xdr:cNvCxnSpPr/>
      </xdr:nvCxnSpPr>
      <xdr:spPr>
        <a:xfrm flipV="1">
          <a:off x="13340602" y="8694964"/>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45</xdr:row>
      <xdr:rowOff>0</xdr:rowOff>
    </xdr:from>
    <xdr:to>
      <xdr:col>71</xdr:col>
      <xdr:colOff>123265</xdr:colOff>
      <xdr:row>45</xdr:row>
      <xdr:rowOff>0</xdr:rowOff>
    </xdr:to>
    <xdr:cxnSp macro="">
      <xdr:nvCxnSpPr>
        <xdr:cNvPr id="74" name="直線コネクタ 73">
          <a:extLst>
            <a:ext uri="{FF2B5EF4-FFF2-40B4-BE49-F238E27FC236}">
              <a16:creationId xmlns:a16="http://schemas.microsoft.com/office/drawing/2014/main" id="{00000000-0008-0000-0600-00004A000000}"/>
            </a:ext>
          </a:extLst>
        </xdr:cNvPr>
        <xdr:cNvCxnSpPr/>
      </xdr:nvCxnSpPr>
      <xdr:spPr>
        <a:xfrm flipV="1">
          <a:off x="13340602" y="8694964"/>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47</xdr:row>
      <xdr:rowOff>0</xdr:rowOff>
    </xdr:from>
    <xdr:to>
      <xdr:col>71</xdr:col>
      <xdr:colOff>123265</xdr:colOff>
      <xdr:row>47</xdr:row>
      <xdr:rowOff>0</xdr:rowOff>
    </xdr:to>
    <xdr:cxnSp macro="">
      <xdr:nvCxnSpPr>
        <xdr:cNvPr id="75" name="直線コネクタ 74">
          <a:extLst>
            <a:ext uri="{FF2B5EF4-FFF2-40B4-BE49-F238E27FC236}">
              <a16:creationId xmlns:a16="http://schemas.microsoft.com/office/drawing/2014/main" id="{00000000-0008-0000-0600-00004B000000}"/>
            </a:ext>
          </a:extLst>
        </xdr:cNvPr>
        <xdr:cNvCxnSpPr/>
      </xdr:nvCxnSpPr>
      <xdr:spPr>
        <a:xfrm flipV="1">
          <a:off x="13340602" y="9511393"/>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49</xdr:row>
      <xdr:rowOff>0</xdr:rowOff>
    </xdr:from>
    <xdr:to>
      <xdr:col>71</xdr:col>
      <xdr:colOff>123265</xdr:colOff>
      <xdr:row>49</xdr:row>
      <xdr:rowOff>0</xdr:rowOff>
    </xdr:to>
    <xdr:cxnSp macro="">
      <xdr:nvCxnSpPr>
        <xdr:cNvPr id="76" name="直線コネクタ 75">
          <a:extLst>
            <a:ext uri="{FF2B5EF4-FFF2-40B4-BE49-F238E27FC236}">
              <a16:creationId xmlns:a16="http://schemas.microsoft.com/office/drawing/2014/main" id="{00000000-0008-0000-0600-00004C000000}"/>
            </a:ext>
          </a:extLst>
        </xdr:cNvPr>
        <xdr:cNvCxnSpPr/>
      </xdr:nvCxnSpPr>
      <xdr:spPr>
        <a:xfrm flipV="1">
          <a:off x="13340602" y="9919607"/>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51</xdr:row>
      <xdr:rowOff>0</xdr:rowOff>
    </xdr:from>
    <xdr:to>
      <xdr:col>71</xdr:col>
      <xdr:colOff>123265</xdr:colOff>
      <xdr:row>51</xdr:row>
      <xdr:rowOff>0</xdr:rowOff>
    </xdr:to>
    <xdr:cxnSp macro="">
      <xdr:nvCxnSpPr>
        <xdr:cNvPr id="77" name="直線コネクタ 76">
          <a:extLst>
            <a:ext uri="{FF2B5EF4-FFF2-40B4-BE49-F238E27FC236}">
              <a16:creationId xmlns:a16="http://schemas.microsoft.com/office/drawing/2014/main" id="{00000000-0008-0000-0600-00004D000000}"/>
            </a:ext>
          </a:extLst>
        </xdr:cNvPr>
        <xdr:cNvCxnSpPr/>
      </xdr:nvCxnSpPr>
      <xdr:spPr>
        <a:xfrm flipV="1">
          <a:off x="13340602" y="10327821"/>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53</xdr:row>
      <xdr:rowOff>0</xdr:rowOff>
    </xdr:from>
    <xdr:to>
      <xdr:col>71</xdr:col>
      <xdr:colOff>123265</xdr:colOff>
      <xdr:row>53</xdr:row>
      <xdr:rowOff>0</xdr:rowOff>
    </xdr:to>
    <xdr:cxnSp macro="">
      <xdr:nvCxnSpPr>
        <xdr:cNvPr id="78" name="直線コネクタ 77">
          <a:extLst>
            <a:ext uri="{FF2B5EF4-FFF2-40B4-BE49-F238E27FC236}">
              <a16:creationId xmlns:a16="http://schemas.microsoft.com/office/drawing/2014/main" id="{00000000-0008-0000-0600-00004E000000}"/>
            </a:ext>
          </a:extLst>
        </xdr:cNvPr>
        <xdr:cNvCxnSpPr/>
      </xdr:nvCxnSpPr>
      <xdr:spPr>
        <a:xfrm flipV="1">
          <a:off x="13340602" y="10327821"/>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100852</xdr:colOff>
      <xdr:row>55</xdr:row>
      <xdr:rowOff>0</xdr:rowOff>
    </xdr:from>
    <xdr:to>
      <xdr:col>71</xdr:col>
      <xdr:colOff>123265</xdr:colOff>
      <xdr:row>55</xdr:row>
      <xdr:rowOff>0</xdr:rowOff>
    </xdr:to>
    <xdr:cxnSp macro="">
      <xdr:nvCxnSpPr>
        <xdr:cNvPr id="79" name="直線コネクタ 78">
          <a:extLst>
            <a:ext uri="{FF2B5EF4-FFF2-40B4-BE49-F238E27FC236}">
              <a16:creationId xmlns:a16="http://schemas.microsoft.com/office/drawing/2014/main" id="{00000000-0008-0000-0600-00004F000000}"/>
            </a:ext>
          </a:extLst>
        </xdr:cNvPr>
        <xdr:cNvCxnSpPr/>
      </xdr:nvCxnSpPr>
      <xdr:spPr>
        <a:xfrm flipV="1">
          <a:off x="13340602" y="10327821"/>
          <a:ext cx="43062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11203</xdr:rowOff>
    </xdr:from>
    <xdr:to>
      <xdr:col>39</xdr:col>
      <xdr:colOff>78442</xdr:colOff>
      <xdr:row>52</xdr:row>
      <xdr:rowOff>192898</xdr:rowOff>
    </xdr:to>
    <xdr:grpSp>
      <xdr:nvGrpSpPr>
        <xdr:cNvPr id="80" name="グループ化 79">
          <a:extLst>
            <a:ext uri="{FF2B5EF4-FFF2-40B4-BE49-F238E27FC236}">
              <a16:creationId xmlns:a16="http://schemas.microsoft.com/office/drawing/2014/main" id="{00000000-0008-0000-0600-000050000000}"/>
            </a:ext>
          </a:extLst>
        </xdr:cNvPr>
        <xdr:cNvGrpSpPr/>
      </xdr:nvGrpSpPr>
      <xdr:grpSpPr>
        <a:xfrm>
          <a:off x="0" y="8731561"/>
          <a:ext cx="6654950" cy="1121794"/>
          <a:chOff x="44822" y="5514612"/>
          <a:chExt cx="7384678" cy="1028284"/>
        </a:xfrm>
      </xdr:grpSpPr>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44822" y="5620180"/>
            <a:ext cx="7384678" cy="92271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a:t>【</a:t>
            </a:r>
            <a:r>
              <a:rPr kumimoji="1" lang="ja-JP" altLang="en-US" sz="1050"/>
              <a:t>一括償却資産の計算内容</a:t>
            </a:r>
            <a:r>
              <a:rPr kumimoji="1" lang="en-US" altLang="ja-JP" sz="1050"/>
              <a:t>】</a:t>
            </a:r>
          </a:p>
          <a:p>
            <a:pPr algn="l"/>
            <a:r>
              <a:rPr kumimoji="1" lang="ja-JP" altLang="en-US" sz="1050"/>
              <a:t>　取得価額が１０万円以上２０万円未満の減価償却資産については、使用開始の年以降３年間にわたって取得価額の３分の１の金額を必要経費にすることができます。</a:t>
            </a:r>
            <a:endParaRPr kumimoji="1" lang="en-US" altLang="ja-JP" sz="1050"/>
          </a:p>
          <a:p>
            <a:pPr algn="l"/>
            <a:r>
              <a:rPr kumimoji="1" lang="ja-JP" altLang="en-US" sz="1050"/>
              <a:t>　記載例は、「噴霧器」を令和</a:t>
            </a:r>
            <a:r>
              <a:rPr kumimoji="1" lang="ja-JP" altLang="en-US" sz="1050">
                <a:solidFill>
                  <a:srgbClr val="FF0000"/>
                </a:solidFill>
              </a:rPr>
              <a:t>７</a:t>
            </a:r>
            <a:r>
              <a:rPr kumimoji="1" lang="ja-JP" altLang="en-US" sz="1050"/>
              <a:t>年５月に</a:t>
            </a:r>
            <a:r>
              <a:rPr kumimoji="1" lang="en-US" altLang="ja-JP" sz="1050"/>
              <a:t>180,000</a:t>
            </a:r>
            <a:r>
              <a:rPr kumimoji="1" lang="ja-JP" altLang="en-US" sz="1050"/>
              <a:t>円で取得し、一括償却資産の必要経費算入の適用を受ける場合を示しています。</a:t>
            </a:r>
            <a:endParaRPr kumimoji="1" lang="en-US" altLang="ja-JP" sz="1050"/>
          </a:p>
        </xdr:txBody>
      </xdr:sp>
      <xdr:cxnSp macro="">
        <xdr:nvCxnSpPr>
          <xdr:cNvPr id="82" name="直線矢印コネクタ 81">
            <a:extLst>
              <a:ext uri="{FF2B5EF4-FFF2-40B4-BE49-F238E27FC236}">
                <a16:creationId xmlns:a16="http://schemas.microsoft.com/office/drawing/2014/main" id="{00000000-0008-0000-0600-000052000000}"/>
              </a:ext>
            </a:extLst>
          </xdr:cNvPr>
          <xdr:cNvCxnSpPr/>
        </xdr:nvCxnSpPr>
        <xdr:spPr>
          <a:xfrm flipH="1" flipV="1">
            <a:off x="403604" y="5514612"/>
            <a:ext cx="0" cy="167776"/>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47625</xdr:colOff>
      <xdr:row>25</xdr:row>
      <xdr:rowOff>176381</xdr:rowOff>
    </xdr:from>
    <xdr:to>
      <xdr:col>44</xdr:col>
      <xdr:colOff>66619</xdr:colOff>
      <xdr:row>28</xdr:row>
      <xdr:rowOff>0</xdr:rowOff>
    </xdr:to>
    <xdr:cxnSp macro="">
      <xdr:nvCxnSpPr>
        <xdr:cNvPr id="30" name="直線矢印コネクタ 29">
          <a:extLst>
            <a:ext uri="{FF2B5EF4-FFF2-40B4-BE49-F238E27FC236}">
              <a16:creationId xmlns:a16="http://schemas.microsoft.com/office/drawing/2014/main" id="{648405E3-E946-484F-B4AD-1AAD21F9EEF1}"/>
            </a:ext>
          </a:extLst>
        </xdr:cNvPr>
        <xdr:cNvCxnSpPr/>
      </xdr:nvCxnSpPr>
      <xdr:spPr>
        <a:xfrm flipH="1" flipV="1">
          <a:off x="7962900" y="5015081"/>
          <a:ext cx="219019" cy="395119"/>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5</xdr:row>
      <xdr:rowOff>90656</xdr:rowOff>
    </xdr:from>
    <xdr:to>
      <xdr:col>35</xdr:col>
      <xdr:colOff>104775</xdr:colOff>
      <xdr:row>7</xdr:row>
      <xdr:rowOff>47625</xdr:rowOff>
    </xdr:to>
    <xdr:cxnSp macro="">
      <xdr:nvCxnSpPr>
        <xdr:cNvPr id="31" name="直線矢印コネクタ 30">
          <a:extLst>
            <a:ext uri="{FF2B5EF4-FFF2-40B4-BE49-F238E27FC236}">
              <a16:creationId xmlns:a16="http://schemas.microsoft.com/office/drawing/2014/main" id="{11355D23-15A5-40DC-ADE2-F38AFBF3DB6B}"/>
            </a:ext>
          </a:extLst>
        </xdr:cNvPr>
        <xdr:cNvCxnSpPr/>
      </xdr:nvCxnSpPr>
      <xdr:spPr>
        <a:xfrm flipH="1" flipV="1">
          <a:off x="6124575" y="1128881"/>
          <a:ext cx="409575" cy="328444"/>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142875</xdr:colOff>
      <xdr:row>11</xdr:row>
      <xdr:rowOff>128756</xdr:rowOff>
    </xdr:from>
    <xdr:to>
      <xdr:col>33</xdr:col>
      <xdr:colOff>152400</xdr:colOff>
      <xdr:row>13</xdr:row>
      <xdr:rowOff>38100</xdr:rowOff>
    </xdr:to>
    <xdr:cxnSp macro="">
      <xdr:nvCxnSpPr>
        <xdr:cNvPr id="38" name="直線矢印コネクタ 37">
          <a:extLst>
            <a:ext uri="{FF2B5EF4-FFF2-40B4-BE49-F238E27FC236}">
              <a16:creationId xmlns:a16="http://schemas.microsoft.com/office/drawing/2014/main" id="{592BCDDB-CA16-4B7F-A5C4-F82703BC2011}"/>
            </a:ext>
          </a:extLst>
        </xdr:cNvPr>
        <xdr:cNvCxnSpPr/>
      </xdr:nvCxnSpPr>
      <xdr:spPr>
        <a:xfrm flipH="1" flipV="1">
          <a:off x="6048375" y="2309981"/>
          <a:ext cx="190500" cy="280819"/>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100852</xdr:colOff>
      <xdr:row>5</xdr:row>
      <xdr:rowOff>0</xdr:rowOff>
    </xdr:from>
    <xdr:to>
      <xdr:col>26</xdr:col>
      <xdr:colOff>123265</xdr:colOff>
      <xdr:row>5</xdr:row>
      <xdr:rowOff>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flipV="1">
          <a:off x="4134970" y="11430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9</xdr:row>
      <xdr:rowOff>0</xdr:rowOff>
    </xdr:from>
    <xdr:to>
      <xdr:col>26</xdr:col>
      <xdr:colOff>123265</xdr:colOff>
      <xdr:row>9</xdr:row>
      <xdr:rowOff>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flipV="1">
          <a:off x="4134970" y="11430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31</xdr:row>
      <xdr:rowOff>0</xdr:rowOff>
    </xdr:from>
    <xdr:to>
      <xdr:col>26</xdr:col>
      <xdr:colOff>123265</xdr:colOff>
      <xdr:row>31</xdr:row>
      <xdr:rowOff>0</xdr:rowOff>
    </xdr:to>
    <xdr:cxnSp macro="">
      <xdr:nvCxnSpPr>
        <xdr:cNvPr id="17" name="直線コネクタ 16">
          <a:extLst>
            <a:ext uri="{FF2B5EF4-FFF2-40B4-BE49-F238E27FC236}">
              <a16:creationId xmlns:a16="http://schemas.microsoft.com/office/drawing/2014/main" id="{00000000-0008-0000-0700-000011000000}"/>
            </a:ext>
          </a:extLst>
        </xdr:cNvPr>
        <xdr:cNvCxnSpPr/>
      </xdr:nvCxnSpPr>
      <xdr:spPr>
        <a:xfrm flipV="1">
          <a:off x="4134970" y="57150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11</xdr:row>
      <xdr:rowOff>0</xdr:rowOff>
    </xdr:from>
    <xdr:to>
      <xdr:col>26</xdr:col>
      <xdr:colOff>123265</xdr:colOff>
      <xdr:row>11</xdr:row>
      <xdr:rowOff>0</xdr:rowOff>
    </xdr:to>
    <xdr:cxnSp macro="">
      <xdr:nvCxnSpPr>
        <xdr:cNvPr id="29" name="直線コネクタ 28">
          <a:extLst>
            <a:ext uri="{FF2B5EF4-FFF2-40B4-BE49-F238E27FC236}">
              <a16:creationId xmlns:a16="http://schemas.microsoft.com/office/drawing/2014/main" id="{00000000-0008-0000-0700-00001D000000}"/>
            </a:ext>
          </a:extLst>
        </xdr:cNvPr>
        <xdr:cNvCxnSpPr/>
      </xdr:nvCxnSpPr>
      <xdr:spPr>
        <a:xfrm flipV="1">
          <a:off x="4134970" y="952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25</xdr:row>
      <xdr:rowOff>0</xdr:rowOff>
    </xdr:from>
    <xdr:to>
      <xdr:col>26</xdr:col>
      <xdr:colOff>123265</xdr:colOff>
      <xdr:row>25</xdr:row>
      <xdr:rowOff>0</xdr:rowOff>
    </xdr:to>
    <xdr:cxnSp macro="">
      <xdr:nvCxnSpPr>
        <xdr:cNvPr id="30" name="直線コネクタ 29">
          <a:extLst>
            <a:ext uri="{FF2B5EF4-FFF2-40B4-BE49-F238E27FC236}">
              <a16:creationId xmlns:a16="http://schemas.microsoft.com/office/drawing/2014/main" id="{00000000-0008-0000-0700-00001E000000}"/>
            </a:ext>
          </a:extLst>
        </xdr:cNvPr>
        <xdr:cNvCxnSpPr/>
      </xdr:nvCxnSpPr>
      <xdr:spPr>
        <a:xfrm flipV="1">
          <a:off x="4134970" y="952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7</xdr:row>
      <xdr:rowOff>0</xdr:rowOff>
    </xdr:from>
    <xdr:to>
      <xdr:col>26</xdr:col>
      <xdr:colOff>123265</xdr:colOff>
      <xdr:row>7</xdr:row>
      <xdr:rowOff>0</xdr:rowOff>
    </xdr:to>
    <xdr:cxnSp macro="">
      <xdr:nvCxnSpPr>
        <xdr:cNvPr id="31" name="直線コネクタ 30">
          <a:extLst>
            <a:ext uri="{FF2B5EF4-FFF2-40B4-BE49-F238E27FC236}">
              <a16:creationId xmlns:a16="http://schemas.microsoft.com/office/drawing/2014/main" id="{00000000-0008-0000-0700-00001F000000}"/>
            </a:ext>
          </a:extLst>
        </xdr:cNvPr>
        <xdr:cNvCxnSpPr/>
      </xdr:nvCxnSpPr>
      <xdr:spPr>
        <a:xfrm flipV="1">
          <a:off x="4134970" y="1333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13</xdr:row>
      <xdr:rowOff>0</xdr:rowOff>
    </xdr:from>
    <xdr:to>
      <xdr:col>26</xdr:col>
      <xdr:colOff>123265</xdr:colOff>
      <xdr:row>13</xdr:row>
      <xdr:rowOff>0</xdr:rowOff>
    </xdr:to>
    <xdr:cxnSp macro="">
      <xdr:nvCxnSpPr>
        <xdr:cNvPr id="32" name="直線コネクタ 31">
          <a:extLst>
            <a:ext uri="{FF2B5EF4-FFF2-40B4-BE49-F238E27FC236}">
              <a16:creationId xmlns:a16="http://schemas.microsoft.com/office/drawing/2014/main" id="{00000000-0008-0000-0700-000020000000}"/>
            </a:ext>
          </a:extLst>
        </xdr:cNvPr>
        <xdr:cNvCxnSpPr/>
      </xdr:nvCxnSpPr>
      <xdr:spPr>
        <a:xfrm flipV="1">
          <a:off x="4134970" y="1714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15</xdr:row>
      <xdr:rowOff>0</xdr:rowOff>
    </xdr:from>
    <xdr:to>
      <xdr:col>26</xdr:col>
      <xdr:colOff>123265</xdr:colOff>
      <xdr:row>15</xdr:row>
      <xdr:rowOff>0</xdr:rowOff>
    </xdr:to>
    <xdr:cxnSp macro="">
      <xdr:nvCxnSpPr>
        <xdr:cNvPr id="33" name="直線コネクタ 32">
          <a:extLst>
            <a:ext uri="{FF2B5EF4-FFF2-40B4-BE49-F238E27FC236}">
              <a16:creationId xmlns:a16="http://schemas.microsoft.com/office/drawing/2014/main" id="{00000000-0008-0000-0700-000021000000}"/>
            </a:ext>
          </a:extLst>
        </xdr:cNvPr>
        <xdr:cNvCxnSpPr/>
      </xdr:nvCxnSpPr>
      <xdr:spPr>
        <a:xfrm flipV="1">
          <a:off x="4134970" y="952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17</xdr:row>
      <xdr:rowOff>0</xdr:rowOff>
    </xdr:from>
    <xdr:to>
      <xdr:col>26</xdr:col>
      <xdr:colOff>123265</xdr:colOff>
      <xdr:row>17</xdr:row>
      <xdr:rowOff>0</xdr:rowOff>
    </xdr:to>
    <xdr:cxnSp macro="">
      <xdr:nvCxnSpPr>
        <xdr:cNvPr id="34" name="直線コネクタ 33">
          <a:extLst>
            <a:ext uri="{FF2B5EF4-FFF2-40B4-BE49-F238E27FC236}">
              <a16:creationId xmlns:a16="http://schemas.microsoft.com/office/drawing/2014/main" id="{00000000-0008-0000-0700-000022000000}"/>
            </a:ext>
          </a:extLst>
        </xdr:cNvPr>
        <xdr:cNvCxnSpPr/>
      </xdr:nvCxnSpPr>
      <xdr:spPr>
        <a:xfrm flipV="1">
          <a:off x="4134970" y="1333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19</xdr:row>
      <xdr:rowOff>0</xdr:rowOff>
    </xdr:from>
    <xdr:to>
      <xdr:col>26</xdr:col>
      <xdr:colOff>123265</xdr:colOff>
      <xdr:row>19</xdr:row>
      <xdr:rowOff>0</xdr:rowOff>
    </xdr:to>
    <xdr:cxnSp macro="">
      <xdr:nvCxnSpPr>
        <xdr:cNvPr id="35" name="直線コネクタ 34">
          <a:extLst>
            <a:ext uri="{FF2B5EF4-FFF2-40B4-BE49-F238E27FC236}">
              <a16:creationId xmlns:a16="http://schemas.microsoft.com/office/drawing/2014/main" id="{00000000-0008-0000-0700-000023000000}"/>
            </a:ext>
          </a:extLst>
        </xdr:cNvPr>
        <xdr:cNvCxnSpPr/>
      </xdr:nvCxnSpPr>
      <xdr:spPr>
        <a:xfrm flipV="1">
          <a:off x="4134970" y="1714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21</xdr:row>
      <xdr:rowOff>0</xdr:rowOff>
    </xdr:from>
    <xdr:to>
      <xdr:col>26</xdr:col>
      <xdr:colOff>123265</xdr:colOff>
      <xdr:row>21</xdr:row>
      <xdr:rowOff>0</xdr:rowOff>
    </xdr:to>
    <xdr:cxnSp macro="">
      <xdr:nvCxnSpPr>
        <xdr:cNvPr id="36" name="直線コネクタ 35">
          <a:extLst>
            <a:ext uri="{FF2B5EF4-FFF2-40B4-BE49-F238E27FC236}">
              <a16:creationId xmlns:a16="http://schemas.microsoft.com/office/drawing/2014/main" id="{00000000-0008-0000-0700-000024000000}"/>
            </a:ext>
          </a:extLst>
        </xdr:cNvPr>
        <xdr:cNvCxnSpPr/>
      </xdr:nvCxnSpPr>
      <xdr:spPr>
        <a:xfrm flipV="1">
          <a:off x="4134970" y="952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23</xdr:row>
      <xdr:rowOff>0</xdr:rowOff>
    </xdr:from>
    <xdr:to>
      <xdr:col>26</xdr:col>
      <xdr:colOff>123265</xdr:colOff>
      <xdr:row>23</xdr:row>
      <xdr:rowOff>0</xdr:rowOff>
    </xdr:to>
    <xdr:cxnSp macro="">
      <xdr:nvCxnSpPr>
        <xdr:cNvPr id="37" name="直線コネクタ 36">
          <a:extLst>
            <a:ext uri="{FF2B5EF4-FFF2-40B4-BE49-F238E27FC236}">
              <a16:creationId xmlns:a16="http://schemas.microsoft.com/office/drawing/2014/main" id="{00000000-0008-0000-0700-000025000000}"/>
            </a:ext>
          </a:extLst>
        </xdr:cNvPr>
        <xdr:cNvCxnSpPr/>
      </xdr:nvCxnSpPr>
      <xdr:spPr>
        <a:xfrm flipV="1">
          <a:off x="4134970" y="1333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27</xdr:row>
      <xdr:rowOff>0</xdr:rowOff>
    </xdr:from>
    <xdr:to>
      <xdr:col>26</xdr:col>
      <xdr:colOff>123265</xdr:colOff>
      <xdr:row>27</xdr:row>
      <xdr:rowOff>0</xdr:rowOff>
    </xdr:to>
    <xdr:cxnSp macro="">
      <xdr:nvCxnSpPr>
        <xdr:cNvPr id="38" name="直線コネクタ 37">
          <a:extLst>
            <a:ext uri="{FF2B5EF4-FFF2-40B4-BE49-F238E27FC236}">
              <a16:creationId xmlns:a16="http://schemas.microsoft.com/office/drawing/2014/main" id="{00000000-0008-0000-0700-000026000000}"/>
            </a:ext>
          </a:extLst>
        </xdr:cNvPr>
        <xdr:cNvCxnSpPr/>
      </xdr:nvCxnSpPr>
      <xdr:spPr>
        <a:xfrm flipV="1">
          <a:off x="4134970" y="1714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29</xdr:row>
      <xdr:rowOff>0</xdr:rowOff>
    </xdr:from>
    <xdr:to>
      <xdr:col>26</xdr:col>
      <xdr:colOff>123265</xdr:colOff>
      <xdr:row>29</xdr:row>
      <xdr:rowOff>0</xdr:rowOff>
    </xdr:to>
    <xdr:cxnSp macro="">
      <xdr:nvCxnSpPr>
        <xdr:cNvPr id="39" name="直線コネクタ 38">
          <a:extLst>
            <a:ext uri="{FF2B5EF4-FFF2-40B4-BE49-F238E27FC236}">
              <a16:creationId xmlns:a16="http://schemas.microsoft.com/office/drawing/2014/main" id="{00000000-0008-0000-0700-000027000000}"/>
            </a:ext>
          </a:extLst>
        </xdr:cNvPr>
        <xdr:cNvCxnSpPr/>
      </xdr:nvCxnSpPr>
      <xdr:spPr>
        <a:xfrm flipV="1">
          <a:off x="4134970" y="952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31</xdr:row>
      <xdr:rowOff>0</xdr:rowOff>
    </xdr:from>
    <xdr:to>
      <xdr:col>26</xdr:col>
      <xdr:colOff>123265</xdr:colOff>
      <xdr:row>31</xdr:row>
      <xdr:rowOff>0</xdr:rowOff>
    </xdr:to>
    <xdr:cxnSp macro="">
      <xdr:nvCxnSpPr>
        <xdr:cNvPr id="40" name="直線コネクタ 39">
          <a:extLst>
            <a:ext uri="{FF2B5EF4-FFF2-40B4-BE49-F238E27FC236}">
              <a16:creationId xmlns:a16="http://schemas.microsoft.com/office/drawing/2014/main" id="{00000000-0008-0000-0700-000028000000}"/>
            </a:ext>
          </a:extLst>
        </xdr:cNvPr>
        <xdr:cNvCxnSpPr/>
      </xdr:nvCxnSpPr>
      <xdr:spPr>
        <a:xfrm flipV="1">
          <a:off x="4134970" y="1333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33</xdr:row>
      <xdr:rowOff>0</xdr:rowOff>
    </xdr:from>
    <xdr:to>
      <xdr:col>26</xdr:col>
      <xdr:colOff>123265</xdr:colOff>
      <xdr:row>33</xdr:row>
      <xdr:rowOff>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flipV="1">
          <a:off x="4134970" y="1714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35</xdr:row>
      <xdr:rowOff>0</xdr:rowOff>
    </xdr:from>
    <xdr:to>
      <xdr:col>26</xdr:col>
      <xdr:colOff>123265</xdr:colOff>
      <xdr:row>35</xdr:row>
      <xdr:rowOff>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flipV="1">
          <a:off x="4134970" y="952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37</xdr:row>
      <xdr:rowOff>0</xdr:rowOff>
    </xdr:from>
    <xdr:to>
      <xdr:col>26</xdr:col>
      <xdr:colOff>123265</xdr:colOff>
      <xdr:row>37</xdr:row>
      <xdr:rowOff>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flipV="1">
          <a:off x="4134970" y="1333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39</xdr:row>
      <xdr:rowOff>0</xdr:rowOff>
    </xdr:from>
    <xdr:to>
      <xdr:col>26</xdr:col>
      <xdr:colOff>123265</xdr:colOff>
      <xdr:row>39</xdr:row>
      <xdr:rowOff>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flipV="1">
          <a:off x="4134970" y="1714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41</xdr:row>
      <xdr:rowOff>0</xdr:rowOff>
    </xdr:from>
    <xdr:to>
      <xdr:col>26</xdr:col>
      <xdr:colOff>123265</xdr:colOff>
      <xdr:row>41</xdr:row>
      <xdr:rowOff>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flipV="1">
          <a:off x="4134970" y="952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43</xdr:row>
      <xdr:rowOff>0</xdr:rowOff>
    </xdr:from>
    <xdr:to>
      <xdr:col>26</xdr:col>
      <xdr:colOff>123265</xdr:colOff>
      <xdr:row>43</xdr:row>
      <xdr:rowOff>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flipV="1">
          <a:off x="4134970" y="1333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45</xdr:row>
      <xdr:rowOff>0</xdr:rowOff>
    </xdr:from>
    <xdr:to>
      <xdr:col>26</xdr:col>
      <xdr:colOff>123265</xdr:colOff>
      <xdr:row>45</xdr:row>
      <xdr:rowOff>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flipV="1">
          <a:off x="4134970" y="1714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49</xdr:row>
      <xdr:rowOff>0</xdr:rowOff>
    </xdr:from>
    <xdr:to>
      <xdr:col>26</xdr:col>
      <xdr:colOff>123265</xdr:colOff>
      <xdr:row>49</xdr:row>
      <xdr:rowOff>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flipV="1">
          <a:off x="4134970" y="8191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100852</xdr:colOff>
      <xdr:row>47</xdr:row>
      <xdr:rowOff>0</xdr:rowOff>
    </xdr:from>
    <xdr:to>
      <xdr:col>26</xdr:col>
      <xdr:colOff>123265</xdr:colOff>
      <xdr:row>47</xdr:row>
      <xdr:rowOff>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flipV="1">
          <a:off x="4134970" y="9334500"/>
          <a:ext cx="4258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P50"/>
  <sheetViews>
    <sheetView tabSelected="1" topLeftCell="A46" workbookViewId="0">
      <selection activeCell="D57" sqref="D57"/>
    </sheetView>
  </sheetViews>
  <sheetFormatPr defaultColWidth="9" defaultRowHeight="13" x14ac:dyDescent="0.2"/>
  <cols>
    <col min="1" max="7" width="9" style="1"/>
    <col min="8" max="16" width="2.6328125" style="1" customWidth="1"/>
    <col min="17" max="16384" width="9" style="1"/>
  </cols>
  <sheetData>
    <row r="3" spans="1:16" ht="32.5" x14ac:dyDescent="0.2">
      <c r="A3" s="99"/>
      <c r="B3" s="99"/>
      <c r="C3" s="105" t="s">
        <v>530</v>
      </c>
      <c r="D3" s="105"/>
      <c r="E3" s="99"/>
      <c r="F3" s="104" t="s">
        <v>529</v>
      </c>
      <c r="G3" s="104"/>
      <c r="H3" s="99"/>
      <c r="I3" s="99"/>
      <c r="J3" s="99"/>
      <c r="K3" s="99"/>
      <c r="L3" s="99"/>
      <c r="M3" s="99"/>
      <c r="N3" s="99"/>
      <c r="O3" s="99"/>
      <c r="P3" s="99"/>
    </row>
    <row r="12" spans="1:16" ht="41.5" x14ac:dyDescent="0.2">
      <c r="A12" s="28" t="s">
        <v>132</v>
      </c>
      <c r="B12" s="27"/>
      <c r="C12" s="27"/>
      <c r="D12" s="27"/>
      <c r="E12" s="27"/>
      <c r="F12" s="27"/>
      <c r="G12" s="27"/>
      <c r="H12" s="27"/>
      <c r="I12" s="27"/>
      <c r="J12" s="27"/>
      <c r="K12" s="27"/>
      <c r="L12" s="27"/>
      <c r="M12" s="27"/>
      <c r="N12" s="27"/>
      <c r="O12" s="27"/>
      <c r="P12" s="27"/>
    </row>
    <row r="23" spans="3:7" ht="32.5" x14ac:dyDescent="0.2">
      <c r="C23" s="29" t="s">
        <v>133</v>
      </c>
      <c r="D23" s="5"/>
      <c r="E23" s="5"/>
      <c r="F23" s="5"/>
      <c r="G23" s="5"/>
    </row>
    <row r="36" spans="1:16" ht="16.5" x14ac:dyDescent="0.2">
      <c r="A36" s="112" t="s">
        <v>575</v>
      </c>
      <c r="B36" s="112"/>
      <c r="C36" s="112"/>
      <c r="D36" s="112"/>
      <c r="E36" s="112"/>
      <c r="F36" s="112"/>
      <c r="G36" s="112"/>
      <c r="H36" s="112"/>
      <c r="I36" s="112"/>
      <c r="J36" s="112"/>
      <c r="K36" s="112"/>
      <c r="L36" s="112"/>
      <c r="M36" s="112"/>
      <c r="N36" s="112"/>
      <c r="O36" s="112"/>
      <c r="P36" s="112"/>
    </row>
    <row r="37" spans="1:16" ht="10" customHeight="1" x14ac:dyDescent="0.2"/>
    <row r="38" spans="1:16" x14ac:dyDescent="0.2">
      <c r="A38" s="1" t="s">
        <v>311</v>
      </c>
    </row>
    <row r="39" spans="1:16" x14ac:dyDescent="0.2">
      <c r="A39" s="1" t="s">
        <v>312</v>
      </c>
    </row>
    <row r="40" spans="1:16" ht="10" customHeight="1" x14ac:dyDescent="0.2"/>
    <row r="41" spans="1:16" x14ac:dyDescent="0.2">
      <c r="A41" s="1" t="s">
        <v>313</v>
      </c>
    </row>
    <row r="42" spans="1:16" x14ac:dyDescent="0.2">
      <c r="A42" s="1" t="s">
        <v>322</v>
      </c>
    </row>
    <row r="43" spans="1:16" ht="10" customHeight="1" x14ac:dyDescent="0.2"/>
    <row r="44" spans="1:16" x14ac:dyDescent="0.2">
      <c r="A44" s="1" t="s">
        <v>323</v>
      </c>
    </row>
    <row r="45" spans="1:16" ht="10" customHeight="1" x14ac:dyDescent="0.2"/>
    <row r="46" spans="1:16" ht="20.149999999999999" customHeight="1" x14ac:dyDescent="0.2">
      <c r="A46" s="114" t="s">
        <v>314</v>
      </c>
      <c r="B46" s="115"/>
      <c r="C46" s="115"/>
      <c r="D46" s="115"/>
      <c r="E46" s="115"/>
      <c r="F46" s="115"/>
      <c r="G46" s="115"/>
      <c r="H46" s="115"/>
      <c r="I46" s="115"/>
      <c r="J46" s="115"/>
      <c r="K46" s="116"/>
      <c r="L46" s="113" t="s">
        <v>318</v>
      </c>
      <c r="M46" s="113"/>
      <c r="N46" s="113"/>
      <c r="O46" s="113"/>
      <c r="P46" s="113"/>
    </row>
    <row r="47" spans="1:16" ht="20.149999999999999" customHeight="1" x14ac:dyDescent="0.2">
      <c r="A47" s="113" t="s">
        <v>315</v>
      </c>
      <c r="B47" s="106" t="s">
        <v>317</v>
      </c>
      <c r="C47" s="107"/>
      <c r="D47" s="107"/>
      <c r="E47" s="107"/>
      <c r="F47" s="107"/>
      <c r="G47" s="107"/>
      <c r="H47" s="107"/>
      <c r="I47" s="107"/>
      <c r="J47" s="107"/>
      <c r="K47" s="108"/>
      <c r="L47" s="113" t="s">
        <v>131</v>
      </c>
      <c r="M47" s="113"/>
      <c r="N47" s="113"/>
      <c r="O47" s="113"/>
      <c r="P47" s="113"/>
    </row>
    <row r="48" spans="1:16" ht="20.149999999999999" customHeight="1" x14ac:dyDescent="0.2">
      <c r="A48" s="113"/>
      <c r="B48" s="106" t="s">
        <v>316</v>
      </c>
      <c r="C48" s="107"/>
      <c r="D48" s="107"/>
      <c r="E48" s="107"/>
      <c r="F48" s="107"/>
      <c r="G48" s="107"/>
      <c r="H48" s="107"/>
      <c r="I48" s="107"/>
      <c r="J48" s="107"/>
      <c r="K48" s="108"/>
      <c r="L48" s="113" t="s">
        <v>130</v>
      </c>
      <c r="M48" s="113"/>
      <c r="N48" s="113"/>
      <c r="O48" s="113"/>
      <c r="P48" s="113"/>
    </row>
    <row r="49" spans="1:16" ht="20.149999999999999" customHeight="1" x14ac:dyDescent="0.2">
      <c r="A49" s="113" t="s">
        <v>319</v>
      </c>
      <c r="B49" s="106" t="s">
        <v>320</v>
      </c>
      <c r="C49" s="107"/>
      <c r="D49" s="107"/>
      <c r="E49" s="107"/>
      <c r="F49" s="107"/>
      <c r="G49" s="107"/>
      <c r="H49" s="107"/>
      <c r="I49" s="107"/>
      <c r="J49" s="107"/>
      <c r="K49" s="108"/>
      <c r="L49" s="113" t="s">
        <v>130</v>
      </c>
      <c r="M49" s="113"/>
      <c r="N49" s="113"/>
      <c r="O49" s="113"/>
      <c r="P49" s="113"/>
    </row>
    <row r="50" spans="1:16" ht="20.149999999999999" customHeight="1" x14ac:dyDescent="0.2">
      <c r="A50" s="113"/>
      <c r="B50" s="109" t="s">
        <v>321</v>
      </c>
      <c r="C50" s="110"/>
      <c r="D50" s="110"/>
      <c r="E50" s="110"/>
      <c r="F50" s="110"/>
      <c r="G50" s="110"/>
      <c r="H50" s="110"/>
      <c r="I50" s="110"/>
      <c r="J50" s="110"/>
      <c r="K50" s="111"/>
      <c r="L50" s="113"/>
      <c r="M50" s="113"/>
      <c r="N50" s="113"/>
      <c r="O50" s="113"/>
      <c r="P50" s="113"/>
    </row>
  </sheetData>
  <mergeCells count="14">
    <mergeCell ref="F3:G3"/>
    <mergeCell ref="C3:D3"/>
    <mergeCell ref="B49:K49"/>
    <mergeCell ref="B50:K50"/>
    <mergeCell ref="A36:P36"/>
    <mergeCell ref="A47:A48"/>
    <mergeCell ref="A49:A50"/>
    <mergeCell ref="L46:P46"/>
    <mergeCell ref="L47:P47"/>
    <mergeCell ref="L48:P48"/>
    <mergeCell ref="L49:P50"/>
    <mergeCell ref="A46:K46"/>
    <mergeCell ref="B47:K47"/>
    <mergeCell ref="B48:K48"/>
  </mergeCells>
  <phoneticPr fontId="2"/>
  <printOptions horizontalCentered="1"/>
  <pageMargins left="0.78740157480314965" right="0.78740157480314965" top="0.98425196850393704" bottom="0.98425196850393704" header="0.51181102362204722" footer="0.51181102362204722"/>
  <pageSetup paperSize="9" scale="9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E26"/>
  <sheetViews>
    <sheetView workbookViewId="0">
      <selection activeCell="D57" sqref="D57"/>
    </sheetView>
  </sheetViews>
  <sheetFormatPr defaultColWidth="9" defaultRowHeight="30" customHeight="1" x14ac:dyDescent="0.2"/>
  <cols>
    <col min="1" max="1" width="3.90625" style="1" customWidth="1"/>
    <col min="2" max="2" width="10.90625" style="1" customWidth="1"/>
    <col min="3" max="3" width="27.08984375" style="1" customWidth="1"/>
    <col min="4" max="4" width="18.08984375" style="1" customWidth="1"/>
    <col min="5" max="5" width="18.26953125" style="1" customWidth="1"/>
    <col min="6" max="16384" width="9" style="1"/>
  </cols>
  <sheetData>
    <row r="1" spans="1:5" ht="30" customHeight="1" x14ac:dyDescent="0.2">
      <c r="A1" s="12" t="s">
        <v>91</v>
      </c>
    </row>
    <row r="2" spans="1:5" ht="30" customHeight="1" x14ac:dyDescent="0.2">
      <c r="B2" s="3" t="s">
        <v>44</v>
      </c>
      <c r="C2" s="3" t="s">
        <v>92</v>
      </c>
      <c r="D2" s="3" t="s">
        <v>55</v>
      </c>
      <c r="E2" s="3" t="s">
        <v>93</v>
      </c>
    </row>
    <row r="3" spans="1:5" ht="30" customHeight="1" x14ac:dyDescent="0.2">
      <c r="B3" s="3" t="s">
        <v>52</v>
      </c>
      <c r="C3" s="14"/>
      <c r="D3" s="11" t="s">
        <v>5</v>
      </c>
      <c r="E3" s="14"/>
    </row>
    <row r="4" spans="1:5" ht="30" customHeight="1" x14ac:dyDescent="0.2">
      <c r="B4" s="3" t="s">
        <v>52</v>
      </c>
      <c r="C4" s="14"/>
      <c r="D4" s="11" t="s">
        <v>5</v>
      </c>
      <c r="E4" s="14"/>
    </row>
    <row r="5" spans="1:5" ht="30" customHeight="1" x14ac:dyDescent="0.2">
      <c r="B5" s="3" t="s">
        <v>52</v>
      </c>
      <c r="C5" s="14"/>
      <c r="D5" s="11" t="s">
        <v>5</v>
      </c>
      <c r="E5" s="14"/>
    </row>
    <row r="6" spans="1:5" ht="30" customHeight="1" x14ac:dyDescent="0.2">
      <c r="B6" s="3" t="s">
        <v>52</v>
      </c>
      <c r="C6" s="14"/>
      <c r="D6" s="11" t="s">
        <v>5</v>
      </c>
      <c r="E6" s="14"/>
    </row>
    <row r="7" spans="1:5" ht="30" customHeight="1" x14ac:dyDescent="0.2">
      <c r="B7" s="3" t="s">
        <v>52</v>
      </c>
      <c r="C7" s="14"/>
      <c r="D7" s="11" t="s">
        <v>5</v>
      </c>
      <c r="E7" s="14"/>
    </row>
    <row r="8" spans="1:5" ht="30" customHeight="1" x14ac:dyDescent="0.2">
      <c r="B8" s="114" t="s">
        <v>62</v>
      </c>
      <c r="C8" s="116"/>
      <c r="D8" s="59" t="s">
        <v>5</v>
      </c>
      <c r="E8" s="14"/>
    </row>
    <row r="9" spans="1:5" ht="20.149999999999999" customHeight="1" x14ac:dyDescent="0.2"/>
    <row r="10" spans="1:5" ht="30" customHeight="1" x14ac:dyDescent="0.2">
      <c r="A10" s="12" t="s">
        <v>94</v>
      </c>
    </row>
    <row r="11" spans="1:5" ht="30" customHeight="1" x14ac:dyDescent="0.2">
      <c r="B11" s="3" t="s">
        <v>44</v>
      </c>
      <c r="C11" s="3" t="s">
        <v>92</v>
      </c>
      <c r="D11" s="3" t="s">
        <v>55</v>
      </c>
      <c r="E11" s="3" t="s">
        <v>93</v>
      </c>
    </row>
    <row r="12" spans="1:5" ht="30" customHeight="1" x14ac:dyDescent="0.2">
      <c r="B12" s="3" t="s">
        <v>52</v>
      </c>
      <c r="C12" s="14"/>
      <c r="D12" s="11" t="s">
        <v>5</v>
      </c>
      <c r="E12" s="14"/>
    </row>
    <row r="13" spans="1:5" ht="30" customHeight="1" x14ac:dyDescent="0.2">
      <c r="B13" s="3" t="s">
        <v>52</v>
      </c>
      <c r="C13" s="14"/>
      <c r="D13" s="11" t="s">
        <v>5</v>
      </c>
      <c r="E13" s="14"/>
    </row>
    <row r="14" spans="1:5" ht="30" customHeight="1" x14ac:dyDescent="0.2">
      <c r="B14" s="3" t="s">
        <v>52</v>
      </c>
      <c r="C14" s="14"/>
      <c r="D14" s="11" t="s">
        <v>5</v>
      </c>
      <c r="E14" s="14"/>
    </row>
    <row r="15" spans="1:5" ht="30" customHeight="1" x14ac:dyDescent="0.2">
      <c r="B15" s="3" t="s">
        <v>52</v>
      </c>
      <c r="C15" s="14"/>
      <c r="D15" s="11" t="s">
        <v>5</v>
      </c>
      <c r="E15" s="14"/>
    </row>
    <row r="16" spans="1:5" ht="30" customHeight="1" x14ac:dyDescent="0.2">
      <c r="B16" s="3" t="s">
        <v>52</v>
      </c>
      <c r="C16" s="14"/>
      <c r="D16" s="11" t="s">
        <v>5</v>
      </c>
      <c r="E16" s="14"/>
    </row>
    <row r="17" spans="1:5" ht="30" customHeight="1" x14ac:dyDescent="0.2">
      <c r="B17" s="114" t="s">
        <v>62</v>
      </c>
      <c r="C17" s="116"/>
      <c r="D17" s="59" t="s">
        <v>5</v>
      </c>
      <c r="E17" s="14"/>
    </row>
    <row r="18" spans="1:5" ht="20.149999999999999" customHeight="1" x14ac:dyDescent="0.2"/>
    <row r="19" spans="1:5" ht="30" customHeight="1" x14ac:dyDescent="0.2">
      <c r="A19" s="12" t="s">
        <v>95</v>
      </c>
    </row>
    <row r="20" spans="1:5" ht="30" customHeight="1" x14ac:dyDescent="0.2">
      <c r="B20" s="3" t="s">
        <v>44</v>
      </c>
      <c r="C20" s="3" t="s">
        <v>92</v>
      </c>
      <c r="D20" s="3" t="s">
        <v>55</v>
      </c>
      <c r="E20" s="3" t="s">
        <v>93</v>
      </c>
    </row>
    <row r="21" spans="1:5" ht="30" customHeight="1" x14ac:dyDescent="0.2">
      <c r="B21" s="3" t="s">
        <v>46</v>
      </c>
      <c r="C21" s="14"/>
      <c r="D21" s="11" t="s">
        <v>5</v>
      </c>
      <c r="E21" s="14"/>
    </row>
    <row r="22" spans="1:5" ht="30" customHeight="1" x14ac:dyDescent="0.2">
      <c r="B22" s="3" t="s">
        <v>46</v>
      </c>
      <c r="C22" s="14"/>
      <c r="D22" s="11" t="s">
        <v>5</v>
      </c>
      <c r="E22" s="14"/>
    </row>
    <row r="23" spans="1:5" ht="30" customHeight="1" x14ac:dyDescent="0.2">
      <c r="B23" s="3" t="s">
        <v>46</v>
      </c>
      <c r="C23" s="14"/>
      <c r="D23" s="11" t="s">
        <v>5</v>
      </c>
      <c r="E23" s="14"/>
    </row>
    <row r="24" spans="1:5" ht="30" customHeight="1" x14ac:dyDescent="0.2">
      <c r="B24" s="3" t="s">
        <v>46</v>
      </c>
      <c r="C24" s="14"/>
      <c r="D24" s="11" t="s">
        <v>5</v>
      </c>
      <c r="E24" s="14"/>
    </row>
    <row r="25" spans="1:5" ht="30" customHeight="1" x14ac:dyDescent="0.2">
      <c r="B25" s="3" t="s">
        <v>46</v>
      </c>
      <c r="C25" s="14"/>
      <c r="D25" s="11" t="s">
        <v>5</v>
      </c>
      <c r="E25" s="14"/>
    </row>
    <row r="26" spans="1:5" ht="30" customHeight="1" x14ac:dyDescent="0.2">
      <c r="B26" s="114" t="s">
        <v>62</v>
      </c>
      <c r="C26" s="116"/>
      <c r="D26" s="59" t="s">
        <v>5</v>
      </c>
      <c r="E26" s="14"/>
    </row>
  </sheetData>
  <mergeCells count="3">
    <mergeCell ref="B8:C8"/>
    <mergeCell ref="B17:C17"/>
    <mergeCell ref="B26:C26"/>
  </mergeCells>
  <phoneticPr fontId="2"/>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E26"/>
  <sheetViews>
    <sheetView topLeftCell="A10" workbookViewId="0">
      <selection activeCell="D57" sqref="D57"/>
    </sheetView>
  </sheetViews>
  <sheetFormatPr defaultColWidth="9" defaultRowHeight="30" customHeight="1" x14ac:dyDescent="0.2"/>
  <cols>
    <col min="1" max="1" width="3.90625" style="1" customWidth="1"/>
    <col min="2" max="2" width="10.90625" style="1" customWidth="1"/>
    <col min="3" max="3" width="27.08984375" style="1" customWidth="1"/>
    <col min="4" max="4" width="18.08984375" style="1" customWidth="1"/>
    <col min="5" max="5" width="18.26953125" style="1" customWidth="1"/>
    <col min="6" max="16384" width="9" style="1"/>
  </cols>
  <sheetData>
    <row r="1" spans="1:5" ht="30" customHeight="1" x14ac:dyDescent="0.2">
      <c r="A1" s="12" t="s">
        <v>96</v>
      </c>
    </row>
    <row r="2" spans="1:5" ht="30" customHeight="1" x14ac:dyDescent="0.2">
      <c r="B2" s="3" t="s">
        <v>44</v>
      </c>
      <c r="C2" s="3" t="s">
        <v>92</v>
      </c>
      <c r="D2" s="3" t="s">
        <v>55</v>
      </c>
      <c r="E2" s="3" t="s">
        <v>93</v>
      </c>
    </row>
    <row r="3" spans="1:5" ht="30" customHeight="1" x14ac:dyDescent="0.2">
      <c r="B3" s="3" t="s">
        <v>51</v>
      </c>
      <c r="C3" s="14"/>
      <c r="D3" s="11" t="s">
        <v>5</v>
      </c>
      <c r="E3" s="14"/>
    </row>
    <row r="4" spans="1:5" ht="30" customHeight="1" x14ac:dyDescent="0.2">
      <c r="B4" s="3" t="s">
        <v>70</v>
      </c>
      <c r="C4" s="14"/>
      <c r="D4" s="11" t="s">
        <v>5</v>
      </c>
      <c r="E4" s="14"/>
    </row>
    <row r="5" spans="1:5" ht="30" customHeight="1" x14ac:dyDescent="0.2">
      <c r="B5" s="3" t="s">
        <v>70</v>
      </c>
      <c r="C5" s="14"/>
      <c r="D5" s="11" t="s">
        <v>5</v>
      </c>
      <c r="E5" s="14"/>
    </row>
    <row r="6" spans="1:5" ht="30" customHeight="1" x14ac:dyDescent="0.2">
      <c r="B6" s="3" t="s">
        <v>70</v>
      </c>
      <c r="C6" s="14"/>
      <c r="D6" s="11" t="s">
        <v>5</v>
      </c>
      <c r="E6" s="14"/>
    </row>
    <row r="7" spans="1:5" ht="30" customHeight="1" x14ac:dyDescent="0.2">
      <c r="B7" s="3" t="s">
        <v>70</v>
      </c>
      <c r="C7" s="14"/>
      <c r="D7" s="11" t="s">
        <v>5</v>
      </c>
      <c r="E7" s="14"/>
    </row>
    <row r="8" spans="1:5" ht="30" customHeight="1" x14ac:dyDescent="0.2">
      <c r="B8" s="114" t="s">
        <v>62</v>
      </c>
      <c r="C8" s="116"/>
      <c r="D8" s="59" t="s">
        <v>5</v>
      </c>
      <c r="E8" s="14"/>
    </row>
    <row r="9" spans="1:5" ht="20.149999999999999" customHeight="1" x14ac:dyDescent="0.2"/>
    <row r="10" spans="1:5" ht="30" customHeight="1" x14ac:dyDescent="0.2">
      <c r="A10" s="12" t="s">
        <v>559</v>
      </c>
    </row>
    <row r="11" spans="1:5" ht="30" customHeight="1" x14ac:dyDescent="0.2">
      <c r="B11" s="3" t="s">
        <v>44</v>
      </c>
      <c r="C11" s="3" t="s">
        <v>92</v>
      </c>
      <c r="D11" s="3" t="s">
        <v>55</v>
      </c>
      <c r="E11" s="3" t="s">
        <v>93</v>
      </c>
    </row>
    <row r="12" spans="1:5" ht="30" customHeight="1" x14ac:dyDescent="0.2">
      <c r="B12" s="3" t="s">
        <v>46</v>
      </c>
      <c r="C12" s="14"/>
      <c r="D12" s="11" t="s">
        <v>5</v>
      </c>
      <c r="E12" s="14"/>
    </row>
    <row r="13" spans="1:5" ht="30" customHeight="1" x14ac:dyDescent="0.2">
      <c r="B13" s="3" t="s">
        <v>46</v>
      </c>
      <c r="C13" s="14"/>
      <c r="D13" s="11" t="s">
        <v>5</v>
      </c>
      <c r="E13" s="14"/>
    </row>
    <row r="14" spans="1:5" ht="30" customHeight="1" x14ac:dyDescent="0.2">
      <c r="B14" s="3" t="s">
        <v>46</v>
      </c>
      <c r="C14" s="14"/>
      <c r="D14" s="11" t="s">
        <v>5</v>
      </c>
      <c r="E14" s="14"/>
    </row>
    <row r="15" spans="1:5" ht="30" customHeight="1" x14ac:dyDescent="0.2">
      <c r="B15" s="3" t="s">
        <v>46</v>
      </c>
      <c r="C15" s="14"/>
      <c r="D15" s="11" t="s">
        <v>5</v>
      </c>
      <c r="E15" s="14"/>
    </row>
    <row r="16" spans="1:5" ht="30" customHeight="1" x14ac:dyDescent="0.2">
      <c r="B16" s="3" t="s">
        <v>46</v>
      </c>
      <c r="C16" s="14"/>
      <c r="D16" s="11" t="s">
        <v>5</v>
      </c>
      <c r="E16" s="14"/>
    </row>
    <row r="17" spans="1:5" ht="30" customHeight="1" x14ac:dyDescent="0.2">
      <c r="B17" s="114" t="s">
        <v>62</v>
      </c>
      <c r="C17" s="116"/>
      <c r="D17" s="59" t="s">
        <v>5</v>
      </c>
      <c r="E17" s="14"/>
    </row>
    <row r="18" spans="1:5" ht="20.149999999999999" customHeight="1" x14ac:dyDescent="0.2"/>
    <row r="19" spans="1:5" ht="30" customHeight="1" x14ac:dyDescent="0.2">
      <c r="A19" s="12" t="s">
        <v>97</v>
      </c>
    </row>
    <row r="20" spans="1:5" ht="30" customHeight="1" x14ac:dyDescent="0.2">
      <c r="B20" s="3" t="s">
        <v>44</v>
      </c>
      <c r="C20" s="3" t="s">
        <v>92</v>
      </c>
      <c r="D20" s="3" t="s">
        <v>55</v>
      </c>
      <c r="E20" s="3" t="s">
        <v>93</v>
      </c>
    </row>
    <row r="21" spans="1:5" ht="30" customHeight="1" x14ac:dyDescent="0.2">
      <c r="B21" s="3" t="s">
        <v>46</v>
      </c>
      <c r="C21" s="14"/>
      <c r="D21" s="11" t="s">
        <v>5</v>
      </c>
      <c r="E21" s="14"/>
    </row>
    <row r="22" spans="1:5" ht="30" customHeight="1" x14ac:dyDescent="0.2">
      <c r="B22" s="3" t="s">
        <v>46</v>
      </c>
      <c r="C22" s="14"/>
      <c r="D22" s="11" t="s">
        <v>5</v>
      </c>
      <c r="E22" s="14"/>
    </row>
    <row r="23" spans="1:5" ht="30" customHeight="1" x14ac:dyDescent="0.2">
      <c r="B23" s="3" t="s">
        <v>46</v>
      </c>
      <c r="C23" s="14"/>
      <c r="D23" s="11" t="s">
        <v>5</v>
      </c>
      <c r="E23" s="14"/>
    </row>
    <row r="24" spans="1:5" ht="30" customHeight="1" x14ac:dyDescent="0.2">
      <c r="B24" s="3" t="s">
        <v>46</v>
      </c>
      <c r="C24" s="14"/>
      <c r="D24" s="11" t="s">
        <v>5</v>
      </c>
      <c r="E24" s="14"/>
    </row>
    <row r="25" spans="1:5" ht="30" customHeight="1" x14ac:dyDescent="0.2">
      <c r="B25" s="3" t="s">
        <v>46</v>
      </c>
      <c r="C25" s="14"/>
      <c r="D25" s="11" t="s">
        <v>5</v>
      </c>
      <c r="E25" s="14"/>
    </row>
    <row r="26" spans="1:5" ht="30" customHeight="1" x14ac:dyDescent="0.2">
      <c r="B26" s="114" t="s">
        <v>62</v>
      </c>
      <c r="C26" s="116"/>
      <c r="D26" s="59" t="s">
        <v>5</v>
      </c>
      <c r="E26" s="14"/>
    </row>
  </sheetData>
  <mergeCells count="3">
    <mergeCell ref="B8:C8"/>
    <mergeCell ref="B17:C17"/>
    <mergeCell ref="B26:C26"/>
  </mergeCells>
  <phoneticPr fontId="2"/>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E26"/>
  <sheetViews>
    <sheetView workbookViewId="0">
      <selection activeCell="D57" sqref="D57"/>
    </sheetView>
  </sheetViews>
  <sheetFormatPr defaultColWidth="9" defaultRowHeight="30" customHeight="1" x14ac:dyDescent="0.2"/>
  <cols>
    <col min="1" max="1" width="3.90625" style="1" customWidth="1"/>
    <col min="2" max="2" width="10.90625" style="1" customWidth="1"/>
    <col min="3" max="3" width="27.08984375" style="1" customWidth="1"/>
    <col min="4" max="4" width="18.08984375" style="1" customWidth="1"/>
    <col min="5" max="5" width="18.26953125" style="1" customWidth="1"/>
    <col min="6" max="16384" width="9" style="1"/>
  </cols>
  <sheetData>
    <row r="1" spans="1:5" ht="30" customHeight="1" x14ac:dyDescent="0.2">
      <c r="A1" s="12" t="s">
        <v>98</v>
      </c>
    </row>
    <row r="2" spans="1:5" ht="30" customHeight="1" x14ac:dyDescent="0.2">
      <c r="B2" s="3" t="s">
        <v>44</v>
      </c>
      <c r="C2" s="3" t="s">
        <v>92</v>
      </c>
      <c r="D2" s="3" t="s">
        <v>55</v>
      </c>
      <c r="E2" s="3" t="s">
        <v>93</v>
      </c>
    </row>
    <row r="3" spans="1:5" ht="30" customHeight="1" x14ac:dyDescent="0.2">
      <c r="B3" s="3" t="s">
        <v>46</v>
      </c>
      <c r="C3" s="14"/>
      <c r="D3" s="11" t="s">
        <v>5</v>
      </c>
      <c r="E3" s="14"/>
    </row>
    <row r="4" spans="1:5" ht="30" customHeight="1" x14ac:dyDescent="0.2">
      <c r="B4" s="3" t="s">
        <v>46</v>
      </c>
      <c r="C4" s="14"/>
      <c r="D4" s="11" t="s">
        <v>5</v>
      </c>
      <c r="E4" s="14"/>
    </row>
    <row r="5" spans="1:5" ht="30" customHeight="1" x14ac:dyDescent="0.2">
      <c r="B5" s="3" t="s">
        <v>46</v>
      </c>
      <c r="C5" s="14"/>
      <c r="D5" s="11" t="s">
        <v>5</v>
      </c>
      <c r="E5" s="14"/>
    </row>
    <row r="6" spans="1:5" ht="30" customHeight="1" x14ac:dyDescent="0.2">
      <c r="B6" s="3" t="s">
        <v>46</v>
      </c>
      <c r="C6" s="14"/>
      <c r="D6" s="11" t="s">
        <v>5</v>
      </c>
      <c r="E6" s="14"/>
    </row>
    <row r="7" spans="1:5" ht="30" customHeight="1" x14ac:dyDescent="0.2">
      <c r="B7" s="3" t="s">
        <v>46</v>
      </c>
      <c r="C7" s="14"/>
      <c r="D7" s="11" t="s">
        <v>5</v>
      </c>
      <c r="E7" s="14"/>
    </row>
    <row r="8" spans="1:5" ht="30" customHeight="1" x14ac:dyDescent="0.2">
      <c r="B8" s="3" t="s">
        <v>46</v>
      </c>
      <c r="C8" s="14"/>
      <c r="D8" s="11" t="s">
        <v>5</v>
      </c>
      <c r="E8" s="14"/>
    </row>
    <row r="9" spans="1:5" ht="30" customHeight="1" x14ac:dyDescent="0.2">
      <c r="B9" s="114" t="s">
        <v>62</v>
      </c>
      <c r="C9" s="116"/>
      <c r="D9" s="59" t="s">
        <v>5</v>
      </c>
      <c r="E9" s="14"/>
    </row>
    <row r="11" spans="1:5" ht="30" customHeight="1" x14ac:dyDescent="0.2">
      <c r="A11" s="12" t="s">
        <v>99</v>
      </c>
    </row>
    <row r="12" spans="1:5" ht="30" customHeight="1" x14ac:dyDescent="0.2">
      <c r="B12" s="3" t="s">
        <v>44</v>
      </c>
      <c r="C12" s="3" t="s">
        <v>92</v>
      </c>
      <c r="D12" s="3" t="s">
        <v>55</v>
      </c>
      <c r="E12" s="3" t="s">
        <v>93</v>
      </c>
    </row>
    <row r="13" spans="1:5" ht="30" customHeight="1" x14ac:dyDescent="0.2">
      <c r="B13" s="3" t="s">
        <v>46</v>
      </c>
      <c r="C13" s="14"/>
      <c r="D13" s="11" t="s">
        <v>5</v>
      </c>
      <c r="E13" s="14"/>
    </row>
    <row r="14" spans="1:5" ht="30" customHeight="1" x14ac:dyDescent="0.2">
      <c r="B14" s="3" t="s">
        <v>46</v>
      </c>
      <c r="C14" s="14"/>
      <c r="D14" s="11" t="s">
        <v>5</v>
      </c>
      <c r="E14" s="14"/>
    </row>
    <row r="15" spans="1:5" ht="30" customHeight="1" x14ac:dyDescent="0.2">
      <c r="B15" s="3" t="s">
        <v>46</v>
      </c>
      <c r="C15" s="14"/>
      <c r="D15" s="11" t="s">
        <v>5</v>
      </c>
      <c r="E15" s="14"/>
    </row>
    <row r="16" spans="1:5" ht="30" customHeight="1" x14ac:dyDescent="0.2">
      <c r="B16" s="3" t="s">
        <v>46</v>
      </c>
      <c r="C16" s="14"/>
      <c r="D16" s="11" t="s">
        <v>5</v>
      </c>
      <c r="E16" s="14"/>
    </row>
    <row r="17" spans="2:5" ht="30" customHeight="1" x14ac:dyDescent="0.2">
      <c r="B17" s="3" t="s">
        <v>46</v>
      </c>
      <c r="C17" s="14"/>
      <c r="D17" s="11" t="s">
        <v>5</v>
      </c>
      <c r="E17" s="14"/>
    </row>
    <row r="18" spans="2:5" ht="30" customHeight="1" x14ac:dyDescent="0.2">
      <c r="B18" s="3" t="s">
        <v>46</v>
      </c>
      <c r="C18" s="14"/>
      <c r="D18" s="11" t="s">
        <v>5</v>
      </c>
      <c r="E18" s="14"/>
    </row>
    <row r="19" spans="2:5" ht="30" customHeight="1" x14ac:dyDescent="0.2">
      <c r="B19" s="114" t="s">
        <v>62</v>
      </c>
      <c r="C19" s="116"/>
      <c r="D19" s="59" t="s">
        <v>5</v>
      </c>
      <c r="E19" s="14"/>
    </row>
    <row r="20" spans="2:5" ht="30" customHeight="1" x14ac:dyDescent="0.2">
      <c r="B20" s="255" t="s">
        <v>328</v>
      </c>
      <c r="C20" s="255"/>
      <c r="D20" s="255"/>
      <c r="E20" s="255"/>
    </row>
    <row r="21" spans="2:5" ht="30" customHeight="1" x14ac:dyDescent="0.2">
      <c r="B21" s="256"/>
      <c r="C21" s="256"/>
      <c r="D21" s="256"/>
      <c r="E21" s="256"/>
    </row>
    <row r="22" spans="2:5" ht="30" customHeight="1" x14ac:dyDescent="0.2">
      <c r="B22" s="256"/>
      <c r="C22" s="256"/>
      <c r="D22" s="256"/>
      <c r="E22" s="256"/>
    </row>
    <row r="23" spans="2:5" ht="20.149999999999999" customHeight="1" x14ac:dyDescent="0.2">
      <c r="B23" s="1" t="s">
        <v>310</v>
      </c>
    </row>
    <row r="24" spans="2:5" ht="30" customHeight="1" x14ac:dyDescent="0.2">
      <c r="B24" s="253" t="s">
        <v>325</v>
      </c>
      <c r="C24" s="254"/>
      <c r="D24" s="254"/>
      <c r="E24" s="254"/>
    </row>
    <row r="25" spans="2:5" ht="20.149999999999999" customHeight="1" x14ac:dyDescent="0.2">
      <c r="B25" s="1" t="s">
        <v>326</v>
      </c>
    </row>
    <row r="26" spans="2:5" ht="30" customHeight="1" x14ac:dyDescent="0.2">
      <c r="B26" s="145" t="s">
        <v>327</v>
      </c>
      <c r="C26" s="254"/>
      <c r="D26" s="254"/>
      <c r="E26" s="254"/>
    </row>
  </sheetData>
  <mergeCells count="5">
    <mergeCell ref="B19:C19"/>
    <mergeCell ref="B9:C9"/>
    <mergeCell ref="B24:E24"/>
    <mergeCell ref="B26:E26"/>
    <mergeCell ref="B20:E22"/>
  </mergeCells>
  <phoneticPr fontId="2"/>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H20"/>
  <sheetViews>
    <sheetView workbookViewId="0">
      <selection activeCell="D57" sqref="D57"/>
    </sheetView>
  </sheetViews>
  <sheetFormatPr defaultColWidth="9" defaultRowHeight="39" customHeight="1" x14ac:dyDescent="0.2"/>
  <cols>
    <col min="1" max="1" width="9.6328125" style="1" customWidth="1"/>
    <col min="2" max="7" width="11.08984375" style="1" customWidth="1"/>
    <col min="8" max="8" width="10.08984375" style="1" customWidth="1"/>
    <col min="9" max="16384" width="9" style="1"/>
  </cols>
  <sheetData>
    <row r="1" spans="1:8" ht="39" customHeight="1" x14ac:dyDescent="0.2">
      <c r="A1" s="12" t="s">
        <v>100</v>
      </c>
    </row>
    <row r="2" spans="1:8" ht="39" customHeight="1" x14ac:dyDescent="0.2">
      <c r="A2" s="14"/>
      <c r="B2" s="3" t="s">
        <v>113</v>
      </c>
      <c r="C2" s="25" t="s">
        <v>114</v>
      </c>
      <c r="D2" s="25" t="s">
        <v>115</v>
      </c>
      <c r="E2" s="3" t="s">
        <v>116</v>
      </c>
      <c r="F2" s="3" t="s">
        <v>117</v>
      </c>
      <c r="G2" s="3" t="s">
        <v>118</v>
      </c>
      <c r="H2" s="3" t="s">
        <v>119</v>
      </c>
    </row>
    <row r="3" spans="1:8" ht="39" customHeight="1" x14ac:dyDescent="0.2">
      <c r="A3" s="3" t="s">
        <v>101</v>
      </c>
      <c r="B3" s="14"/>
      <c r="C3" s="14"/>
      <c r="D3" s="14"/>
      <c r="E3" s="14"/>
      <c r="F3" s="14"/>
      <c r="G3" s="14"/>
      <c r="H3" s="14"/>
    </row>
    <row r="4" spans="1:8" ht="39" customHeight="1" x14ac:dyDescent="0.2">
      <c r="A4" s="3" t="s">
        <v>102</v>
      </c>
      <c r="B4" s="14"/>
      <c r="C4" s="14"/>
      <c r="D4" s="14"/>
      <c r="E4" s="14"/>
      <c r="F4" s="14"/>
      <c r="G4" s="14"/>
      <c r="H4" s="14"/>
    </row>
    <row r="5" spans="1:8" ht="39" customHeight="1" x14ac:dyDescent="0.2">
      <c r="A5" s="3" t="s">
        <v>103</v>
      </c>
      <c r="B5" s="14"/>
      <c r="C5" s="14"/>
      <c r="D5" s="14"/>
      <c r="E5" s="14"/>
      <c r="F5" s="14"/>
      <c r="G5" s="14"/>
      <c r="H5" s="14"/>
    </row>
    <row r="6" spans="1:8" ht="39" customHeight="1" x14ac:dyDescent="0.2">
      <c r="A6" s="3" t="s">
        <v>104</v>
      </c>
      <c r="B6" s="14"/>
      <c r="C6" s="14"/>
      <c r="D6" s="14"/>
      <c r="E6" s="14"/>
      <c r="F6" s="14"/>
      <c r="G6" s="14"/>
      <c r="H6" s="14"/>
    </row>
    <row r="7" spans="1:8" ht="39" customHeight="1" x14ac:dyDescent="0.2">
      <c r="A7" s="3" t="s">
        <v>105</v>
      </c>
      <c r="B7" s="14"/>
      <c r="C7" s="14"/>
      <c r="D7" s="14"/>
      <c r="E7" s="14"/>
      <c r="F7" s="14"/>
      <c r="G7" s="14"/>
      <c r="H7" s="14"/>
    </row>
    <row r="8" spans="1:8" ht="39" customHeight="1" x14ac:dyDescent="0.2">
      <c r="A8" s="3" t="s">
        <v>106</v>
      </c>
      <c r="B8" s="14"/>
      <c r="C8" s="14"/>
      <c r="D8" s="14"/>
      <c r="E8" s="14"/>
      <c r="F8" s="14"/>
      <c r="G8" s="14"/>
      <c r="H8" s="14"/>
    </row>
    <row r="9" spans="1:8" ht="39" customHeight="1" x14ac:dyDescent="0.2">
      <c r="A9" s="3" t="s">
        <v>107</v>
      </c>
      <c r="B9" s="14"/>
      <c r="C9" s="14"/>
      <c r="D9" s="14"/>
      <c r="E9" s="14"/>
      <c r="F9" s="14"/>
      <c r="G9" s="14"/>
      <c r="H9" s="14"/>
    </row>
    <row r="10" spans="1:8" ht="39" customHeight="1" x14ac:dyDescent="0.2">
      <c r="A10" s="3" t="s">
        <v>108</v>
      </c>
      <c r="B10" s="14"/>
      <c r="C10" s="14"/>
      <c r="D10" s="14"/>
      <c r="E10" s="14"/>
      <c r="F10" s="14"/>
      <c r="G10" s="14"/>
      <c r="H10" s="14"/>
    </row>
    <row r="11" spans="1:8" ht="39" customHeight="1" x14ac:dyDescent="0.2">
      <c r="A11" s="3" t="s">
        <v>109</v>
      </c>
      <c r="B11" s="14"/>
      <c r="C11" s="14"/>
      <c r="D11" s="14"/>
      <c r="E11" s="14"/>
      <c r="F11" s="14"/>
      <c r="G11" s="14"/>
      <c r="H11" s="14"/>
    </row>
    <row r="12" spans="1:8" ht="39" customHeight="1" x14ac:dyDescent="0.2">
      <c r="A12" s="3" t="s">
        <v>110</v>
      </c>
      <c r="B12" s="14"/>
      <c r="C12" s="14"/>
      <c r="D12" s="14"/>
      <c r="E12" s="14"/>
      <c r="F12" s="14"/>
      <c r="G12" s="14"/>
      <c r="H12" s="14"/>
    </row>
    <row r="13" spans="1:8" ht="39" customHeight="1" x14ac:dyDescent="0.2">
      <c r="A13" s="3" t="s">
        <v>111</v>
      </c>
      <c r="B13" s="14"/>
      <c r="C13" s="14"/>
      <c r="D13" s="14"/>
      <c r="E13" s="14"/>
      <c r="F13" s="14"/>
      <c r="G13" s="14"/>
      <c r="H13" s="14"/>
    </row>
    <row r="14" spans="1:8" ht="39" customHeight="1" x14ac:dyDescent="0.2">
      <c r="A14" s="3" t="s">
        <v>112</v>
      </c>
      <c r="B14" s="14"/>
      <c r="C14" s="14"/>
      <c r="D14" s="14"/>
      <c r="E14" s="14"/>
      <c r="F14" s="14"/>
      <c r="G14" s="14"/>
      <c r="H14" s="14"/>
    </row>
    <row r="15" spans="1:8" ht="39" customHeight="1" x14ac:dyDescent="0.2">
      <c r="A15" s="3" t="s">
        <v>62</v>
      </c>
      <c r="B15" s="14"/>
      <c r="C15" s="14"/>
      <c r="D15" s="14"/>
      <c r="E15" s="14"/>
      <c r="F15" s="14"/>
      <c r="G15" s="14"/>
      <c r="H15" s="14"/>
    </row>
    <row r="16" spans="1:8" ht="15" customHeight="1" x14ac:dyDescent="0.2">
      <c r="A16" s="61"/>
      <c r="B16" s="14"/>
      <c r="C16" s="14"/>
      <c r="D16" s="14"/>
      <c r="E16" s="14"/>
      <c r="F16" s="14"/>
      <c r="G16" s="14"/>
      <c r="H16" s="62"/>
    </row>
    <row r="17" spans="1:8" ht="39" customHeight="1" x14ac:dyDescent="0.2">
      <c r="A17" s="25" t="s">
        <v>463</v>
      </c>
      <c r="B17" s="14"/>
      <c r="C17" s="14"/>
      <c r="D17" s="14"/>
      <c r="E17" s="14"/>
      <c r="F17" s="14"/>
      <c r="G17" s="14"/>
      <c r="H17" s="14"/>
    </row>
    <row r="18" spans="1:8" ht="15" customHeight="1" x14ac:dyDescent="0.2">
      <c r="A18" s="61"/>
      <c r="B18" s="14"/>
      <c r="C18" s="14"/>
      <c r="D18" s="14"/>
      <c r="E18" s="14"/>
      <c r="F18" s="14"/>
      <c r="G18" s="14"/>
      <c r="H18" s="62"/>
    </row>
    <row r="19" spans="1:8" ht="54" customHeight="1" x14ac:dyDescent="0.2">
      <c r="A19" s="25" t="s">
        <v>81</v>
      </c>
      <c r="B19" s="37"/>
      <c r="C19" s="37"/>
      <c r="D19" s="37"/>
      <c r="E19" s="37"/>
      <c r="F19" s="37"/>
      <c r="G19" s="37"/>
      <c r="H19" s="37"/>
    </row>
    <row r="20" spans="1:8" ht="39" customHeight="1" x14ac:dyDescent="0.2">
      <c r="A20" s="3" t="s">
        <v>289</v>
      </c>
      <c r="B20" s="63"/>
      <c r="C20" s="64"/>
    </row>
  </sheetData>
  <phoneticPr fontId="2"/>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I26"/>
  <sheetViews>
    <sheetView workbookViewId="0">
      <selection activeCell="D57" sqref="D57"/>
    </sheetView>
  </sheetViews>
  <sheetFormatPr defaultColWidth="9" defaultRowHeight="30" customHeight="1" x14ac:dyDescent="0.2"/>
  <cols>
    <col min="1" max="1" width="3.90625" style="1" customWidth="1"/>
    <col min="2" max="2" width="13.26953125" style="1" customWidth="1"/>
    <col min="3" max="4" width="10.90625" style="1" customWidth="1"/>
    <col min="5" max="6" width="9.90625" style="1" customWidth="1"/>
    <col min="7" max="16384" width="9" style="1"/>
  </cols>
  <sheetData>
    <row r="1" spans="1:9" ht="30" customHeight="1" x14ac:dyDescent="0.2">
      <c r="A1" s="12" t="s">
        <v>121</v>
      </c>
    </row>
    <row r="2" spans="1:9" ht="30" customHeight="1" x14ac:dyDescent="0.2">
      <c r="B2" s="3" t="s">
        <v>44</v>
      </c>
      <c r="C2" s="113" t="s">
        <v>92</v>
      </c>
      <c r="D2" s="113"/>
      <c r="E2" s="113"/>
      <c r="F2" s="113" t="s">
        <v>55</v>
      </c>
      <c r="G2" s="113"/>
      <c r="H2" s="113" t="s">
        <v>93</v>
      </c>
      <c r="I2" s="113"/>
    </row>
    <row r="3" spans="1:9" ht="30" customHeight="1" x14ac:dyDescent="0.2">
      <c r="B3" s="3" t="s">
        <v>51</v>
      </c>
      <c r="C3" s="113"/>
      <c r="D3" s="113"/>
      <c r="E3" s="113"/>
      <c r="F3" s="117" t="s">
        <v>5</v>
      </c>
      <c r="G3" s="117"/>
      <c r="H3" s="113"/>
      <c r="I3" s="113"/>
    </row>
    <row r="4" spans="1:9" ht="30" customHeight="1" x14ac:dyDescent="0.2">
      <c r="B4" s="3" t="s">
        <v>51</v>
      </c>
      <c r="C4" s="113"/>
      <c r="D4" s="113"/>
      <c r="E4" s="113"/>
      <c r="F4" s="117" t="s">
        <v>5</v>
      </c>
      <c r="G4" s="117"/>
      <c r="H4" s="113"/>
      <c r="I4" s="113"/>
    </row>
    <row r="5" spans="1:9" ht="30" customHeight="1" x14ac:dyDescent="0.2">
      <c r="B5" s="3" t="s">
        <v>51</v>
      </c>
      <c r="C5" s="113"/>
      <c r="D5" s="113"/>
      <c r="E5" s="113"/>
      <c r="F5" s="117" t="s">
        <v>5</v>
      </c>
      <c r="G5" s="117"/>
      <c r="H5" s="113"/>
      <c r="I5" s="113"/>
    </row>
    <row r="6" spans="1:9" ht="30" customHeight="1" x14ac:dyDescent="0.2">
      <c r="B6" s="3" t="s">
        <v>51</v>
      </c>
      <c r="C6" s="113"/>
      <c r="D6" s="113"/>
      <c r="E6" s="113"/>
      <c r="F6" s="117" t="s">
        <v>5</v>
      </c>
      <c r="G6" s="117"/>
      <c r="H6" s="113"/>
      <c r="I6" s="113"/>
    </row>
    <row r="7" spans="1:9" ht="30" customHeight="1" x14ac:dyDescent="0.2">
      <c r="B7" s="3" t="s">
        <v>51</v>
      </c>
      <c r="C7" s="113"/>
      <c r="D7" s="113"/>
      <c r="E7" s="113"/>
      <c r="F7" s="117" t="s">
        <v>5</v>
      </c>
      <c r="G7" s="117"/>
      <c r="H7" s="113"/>
      <c r="I7" s="113"/>
    </row>
    <row r="8" spans="1:9" ht="30" customHeight="1" x14ac:dyDescent="0.2">
      <c r="B8" s="113" t="s">
        <v>62</v>
      </c>
      <c r="C8" s="113"/>
      <c r="D8" s="113"/>
      <c r="E8" s="113"/>
      <c r="F8" s="130" t="s">
        <v>5</v>
      </c>
      <c r="G8" s="131"/>
      <c r="H8" s="113"/>
      <c r="I8" s="113"/>
    </row>
    <row r="9" spans="1:9" ht="20.149999999999999" customHeight="1" x14ac:dyDescent="0.2"/>
    <row r="10" spans="1:9" ht="30" customHeight="1" x14ac:dyDescent="0.2">
      <c r="A10" s="12" t="s">
        <v>560</v>
      </c>
    </row>
    <row r="11" spans="1:9" ht="30" customHeight="1" x14ac:dyDescent="0.2">
      <c r="B11" s="3" t="s">
        <v>125</v>
      </c>
      <c r="C11" s="113" t="s">
        <v>89</v>
      </c>
      <c r="D11" s="113"/>
      <c r="E11" s="113" t="s">
        <v>55</v>
      </c>
      <c r="F11" s="113"/>
      <c r="G11" s="70" t="s">
        <v>464</v>
      </c>
      <c r="H11" s="113" t="s">
        <v>120</v>
      </c>
      <c r="I11" s="113"/>
    </row>
    <row r="12" spans="1:9" ht="30" customHeight="1" x14ac:dyDescent="0.2">
      <c r="B12" s="14" t="s">
        <v>122</v>
      </c>
      <c r="C12" s="113"/>
      <c r="D12" s="113"/>
      <c r="E12" s="117" t="s">
        <v>5</v>
      </c>
      <c r="F12" s="117"/>
      <c r="G12" s="14"/>
      <c r="H12" s="117" t="s">
        <v>5</v>
      </c>
      <c r="I12" s="117"/>
    </row>
    <row r="13" spans="1:9" ht="30" customHeight="1" x14ac:dyDescent="0.2">
      <c r="B13" s="14" t="s">
        <v>40</v>
      </c>
      <c r="C13" s="113"/>
      <c r="D13" s="113"/>
      <c r="E13" s="117" t="s">
        <v>5</v>
      </c>
      <c r="F13" s="117"/>
      <c r="G13" s="14"/>
      <c r="H13" s="117" t="s">
        <v>5</v>
      </c>
      <c r="I13" s="117"/>
    </row>
    <row r="14" spans="1:9" ht="30" customHeight="1" x14ac:dyDescent="0.2">
      <c r="B14" s="14" t="s">
        <v>123</v>
      </c>
      <c r="C14" s="113"/>
      <c r="D14" s="113"/>
      <c r="E14" s="117" t="s">
        <v>5</v>
      </c>
      <c r="F14" s="117"/>
      <c r="G14" s="14"/>
      <c r="H14" s="117" t="s">
        <v>5</v>
      </c>
      <c r="I14" s="117"/>
    </row>
    <row r="15" spans="1:9" ht="30" customHeight="1" x14ac:dyDescent="0.2">
      <c r="B15" s="14" t="s">
        <v>124</v>
      </c>
      <c r="C15" s="113"/>
      <c r="D15" s="113"/>
      <c r="E15" s="117" t="s">
        <v>5</v>
      </c>
      <c r="F15" s="117"/>
      <c r="G15" s="14"/>
      <c r="H15" s="117" t="s">
        <v>5</v>
      </c>
      <c r="I15" s="117"/>
    </row>
    <row r="16" spans="1:9" ht="30" customHeight="1" x14ac:dyDescent="0.2">
      <c r="B16" s="14"/>
      <c r="C16" s="113"/>
      <c r="D16" s="113"/>
      <c r="E16" s="117" t="s">
        <v>5</v>
      </c>
      <c r="F16" s="117"/>
      <c r="G16" s="14"/>
      <c r="H16" s="117" t="s">
        <v>5</v>
      </c>
      <c r="I16" s="117"/>
    </row>
    <row r="17" spans="1:9" ht="30" customHeight="1" x14ac:dyDescent="0.2">
      <c r="B17" s="113" t="s">
        <v>62</v>
      </c>
      <c r="C17" s="113"/>
      <c r="D17" s="113"/>
      <c r="E17" s="113"/>
      <c r="F17" s="113"/>
      <c r="G17" s="113"/>
      <c r="H17" s="130" t="s">
        <v>5</v>
      </c>
      <c r="I17" s="131"/>
    </row>
    <row r="18" spans="1:9" ht="20.149999999999999" customHeight="1" x14ac:dyDescent="0.2">
      <c r="B18" s="69"/>
    </row>
    <row r="19" spans="1:9" ht="30" customHeight="1" x14ac:dyDescent="0.2">
      <c r="A19" s="12" t="s">
        <v>290</v>
      </c>
    </row>
    <row r="20" spans="1:9" ht="30" customHeight="1" x14ac:dyDescent="0.2">
      <c r="B20" s="3" t="s">
        <v>44</v>
      </c>
      <c r="C20" s="113" t="s">
        <v>92</v>
      </c>
      <c r="D20" s="113"/>
      <c r="E20" s="113"/>
      <c r="F20" s="113" t="s">
        <v>55</v>
      </c>
      <c r="G20" s="113"/>
      <c r="H20" s="113" t="s">
        <v>89</v>
      </c>
      <c r="I20" s="113"/>
    </row>
    <row r="21" spans="1:9" ht="30" customHeight="1" x14ac:dyDescent="0.2">
      <c r="B21" s="3" t="s">
        <v>46</v>
      </c>
      <c r="C21" s="113"/>
      <c r="D21" s="113"/>
      <c r="E21" s="113"/>
      <c r="F21" s="117" t="s">
        <v>5</v>
      </c>
      <c r="G21" s="117"/>
      <c r="H21" s="113"/>
      <c r="I21" s="113"/>
    </row>
    <row r="22" spans="1:9" ht="30" customHeight="1" x14ac:dyDescent="0.2">
      <c r="B22" s="3" t="s">
        <v>46</v>
      </c>
      <c r="C22" s="113"/>
      <c r="D22" s="113"/>
      <c r="E22" s="113"/>
      <c r="F22" s="117" t="s">
        <v>5</v>
      </c>
      <c r="G22" s="117"/>
      <c r="H22" s="113"/>
      <c r="I22" s="113"/>
    </row>
    <row r="23" spans="1:9" ht="30" customHeight="1" x14ac:dyDescent="0.2">
      <c r="B23" s="3" t="s">
        <v>46</v>
      </c>
      <c r="C23" s="113"/>
      <c r="D23" s="113"/>
      <c r="E23" s="113"/>
      <c r="F23" s="117" t="s">
        <v>5</v>
      </c>
      <c r="G23" s="117"/>
      <c r="H23" s="113"/>
      <c r="I23" s="113"/>
    </row>
    <row r="24" spans="1:9" ht="30" customHeight="1" x14ac:dyDescent="0.2">
      <c r="B24" s="3" t="s">
        <v>46</v>
      </c>
      <c r="C24" s="113"/>
      <c r="D24" s="113"/>
      <c r="E24" s="113"/>
      <c r="F24" s="117" t="s">
        <v>5</v>
      </c>
      <c r="G24" s="117"/>
      <c r="H24" s="113"/>
      <c r="I24" s="113"/>
    </row>
    <row r="25" spans="1:9" ht="30" customHeight="1" x14ac:dyDescent="0.2">
      <c r="B25" s="3" t="s">
        <v>46</v>
      </c>
      <c r="C25" s="113"/>
      <c r="D25" s="113"/>
      <c r="E25" s="113"/>
      <c r="F25" s="117" t="s">
        <v>5</v>
      </c>
      <c r="G25" s="117"/>
      <c r="H25" s="113"/>
      <c r="I25" s="113"/>
    </row>
    <row r="26" spans="1:9" ht="30" customHeight="1" x14ac:dyDescent="0.2">
      <c r="B26" s="113" t="s">
        <v>62</v>
      </c>
      <c r="C26" s="113"/>
      <c r="D26" s="113"/>
      <c r="E26" s="113"/>
      <c r="F26" s="130" t="s">
        <v>5</v>
      </c>
      <c r="G26" s="131"/>
      <c r="H26" s="113"/>
      <c r="I26" s="113"/>
    </row>
  </sheetData>
  <mergeCells count="62">
    <mergeCell ref="C14:D14"/>
    <mergeCell ref="C15:D15"/>
    <mergeCell ref="C16:D16"/>
    <mergeCell ref="E11:F11"/>
    <mergeCell ref="E12:F12"/>
    <mergeCell ref="E13:F13"/>
    <mergeCell ref="H12:I12"/>
    <mergeCell ref="C11:D11"/>
    <mergeCell ref="C12:D12"/>
    <mergeCell ref="C13:D13"/>
    <mergeCell ref="H2:I2"/>
    <mergeCell ref="F2:G2"/>
    <mergeCell ref="C2:E2"/>
    <mergeCell ref="C3:E3"/>
    <mergeCell ref="F3:G3"/>
    <mergeCell ref="H3:I3"/>
    <mergeCell ref="C4:E4"/>
    <mergeCell ref="F4:G4"/>
    <mergeCell ref="H4:I4"/>
    <mergeCell ref="C5:E5"/>
    <mergeCell ref="F5:G5"/>
    <mergeCell ref="H5:I5"/>
    <mergeCell ref="C6:E6"/>
    <mergeCell ref="F6:G6"/>
    <mergeCell ref="H6:I6"/>
    <mergeCell ref="C7:E7"/>
    <mergeCell ref="F7:G7"/>
    <mergeCell ref="H7:I7"/>
    <mergeCell ref="C22:E22"/>
    <mergeCell ref="F22:G22"/>
    <mergeCell ref="H22:I22"/>
    <mergeCell ref="B8:E8"/>
    <mergeCell ref="F8:G8"/>
    <mergeCell ref="H8:I8"/>
    <mergeCell ref="E14:F14"/>
    <mergeCell ref="E15:F15"/>
    <mergeCell ref="B17:G17"/>
    <mergeCell ref="H17:I17"/>
    <mergeCell ref="H13:I13"/>
    <mergeCell ref="H14:I14"/>
    <mergeCell ref="H15:I15"/>
    <mergeCell ref="H16:I16"/>
    <mergeCell ref="E16:F16"/>
    <mergeCell ref="H11:I11"/>
    <mergeCell ref="C20:E20"/>
    <mergeCell ref="F20:G20"/>
    <mergeCell ref="H20:I20"/>
    <mergeCell ref="C21:E21"/>
    <mergeCell ref="F21:G21"/>
    <mergeCell ref="H21:I21"/>
    <mergeCell ref="C23:E23"/>
    <mergeCell ref="F23:G23"/>
    <mergeCell ref="H23:I23"/>
    <mergeCell ref="C24:E24"/>
    <mergeCell ref="F24:G24"/>
    <mergeCell ref="H24:I24"/>
    <mergeCell ref="C25:E25"/>
    <mergeCell ref="F25:G25"/>
    <mergeCell ref="H25:I25"/>
    <mergeCell ref="B26:E26"/>
    <mergeCell ref="F26:G26"/>
    <mergeCell ref="H26:I26"/>
  </mergeCells>
  <phoneticPr fontId="2"/>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E32"/>
  <sheetViews>
    <sheetView workbookViewId="0">
      <selection activeCell="D57" sqref="D57"/>
    </sheetView>
  </sheetViews>
  <sheetFormatPr defaultColWidth="9" defaultRowHeight="30" customHeight="1" x14ac:dyDescent="0.2"/>
  <cols>
    <col min="1" max="1" width="3.90625" style="1" customWidth="1"/>
    <col min="2" max="2" width="10.90625" style="1" customWidth="1"/>
    <col min="3" max="3" width="27.08984375" style="1" customWidth="1"/>
    <col min="4" max="4" width="18.08984375" style="1" customWidth="1"/>
    <col min="5" max="5" width="18.26953125" style="1" customWidth="1"/>
    <col min="6" max="16384" width="9" style="1"/>
  </cols>
  <sheetData>
    <row r="1" spans="1:5" ht="30" customHeight="1" x14ac:dyDescent="0.2">
      <c r="A1" s="12" t="s">
        <v>126</v>
      </c>
    </row>
    <row r="2" spans="1:5" ht="30" customHeight="1" x14ac:dyDescent="0.2">
      <c r="B2" s="3" t="s">
        <v>44</v>
      </c>
      <c r="C2" s="3" t="s">
        <v>92</v>
      </c>
      <c r="D2" s="3" t="s">
        <v>55</v>
      </c>
      <c r="E2" s="3" t="s">
        <v>89</v>
      </c>
    </row>
    <row r="3" spans="1:5" ht="25" customHeight="1" x14ac:dyDescent="0.2">
      <c r="B3" s="3" t="s">
        <v>51</v>
      </c>
      <c r="C3" s="14"/>
      <c r="D3" s="11" t="s">
        <v>5</v>
      </c>
      <c r="E3" s="14"/>
    </row>
    <row r="4" spans="1:5" ht="25" customHeight="1" x14ac:dyDescent="0.2">
      <c r="B4" s="3" t="s">
        <v>70</v>
      </c>
      <c r="C4" s="14"/>
      <c r="D4" s="11" t="s">
        <v>5</v>
      </c>
      <c r="E4" s="14"/>
    </row>
    <row r="5" spans="1:5" ht="25" customHeight="1" x14ac:dyDescent="0.2">
      <c r="B5" s="3" t="s">
        <v>70</v>
      </c>
      <c r="C5" s="14"/>
      <c r="D5" s="11" t="s">
        <v>5</v>
      </c>
      <c r="E5" s="14"/>
    </row>
    <row r="6" spans="1:5" ht="25" customHeight="1" x14ac:dyDescent="0.2">
      <c r="B6" s="3" t="s">
        <v>70</v>
      </c>
      <c r="C6" s="14"/>
      <c r="D6" s="11" t="s">
        <v>5</v>
      </c>
      <c r="E6" s="14"/>
    </row>
    <row r="7" spans="1:5" ht="25" customHeight="1" x14ac:dyDescent="0.2">
      <c r="B7" s="3" t="s">
        <v>70</v>
      </c>
      <c r="C7" s="14"/>
      <c r="D7" s="11" t="s">
        <v>5</v>
      </c>
      <c r="E7" s="14"/>
    </row>
    <row r="8" spans="1:5" ht="30" customHeight="1" x14ac:dyDescent="0.2">
      <c r="B8" s="114" t="s">
        <v>62</v>
      </c>
      <c r="C8" s="116"/>
      <c r="D8" s="59" t="s">
        <v>5</v>
      </c>
      <c r="E8" s="14"/>
    </row>
    <row r="9" spans="1:5" ht="20.149999999999999" customHeight="1" x14ac:dyDescent="0.2"/>
    <row r="10" spans="1:5" ht="30" customHeight="1" x14ac:dyDescent="0.2">
      <c r="A10" s="12" t="s">
        <v>127</v>
      </c>
    </row>
    <row r="11" spans="1:5" ht="30" customHeight="1" x14ac:dyDescent="0.2">
      <c r="B11" s="3" t="s">
        <v>44</v>
      </c>
      <c r="C11" s="3" t="s">
        <v>92</v>
      </c>
      <c r="D11" s="3" t="s">
        <v>55</v>
      </c>
      <c r="E11" s="3" t="s">
        <v>89</v>
      </c>
    </row>
    <row r="12" spans="1:5" ht="25" customHeight="1" x14ac:dyDescent="0.2">
      <c r="B12" s="3" t="s">
        <v>46</v>
      </c>
      <c r="C12" s="68" t="s">
        <v>348</v>
      </c>
      <c r="D12" s="11" t="s">
        <v>5</v>
      </c>
      <c r="E12" s="14"/>
    </row>
    <row r="13" spans="1:5" ht="25" customHeight="1" x14ac:dyDescent="0.2">
      <c r="B13" s="3" t="s">
        <v>46</v>
      </c>
      <c r="C13" s="14" t="s">
        <v>349</v>
      </c>
      <c r="D13" s="11" t="s">
        <v>5</v>
      </c>
      <c r="E13" s="14"/>
    </row>
    <row r="14" spans="1:5" ht="25" customHeight="1" x14ac:dyDescent="0.2">
      <c r="B14" s="3" t="s">
        <v>46</v>
      </c>
      <c r="C14" s="14"/>
      <c r="D14" s="11" t="s">
        <v>5</v>
      </c>
      <c r="E14" s="14"/>
    </row>
    <row r="15" spans="1:5" ht="25" customHeight="1" x14ac:dyDescent="0.2">
      <c r="B15" s="3" t="s">
        <v>46</v>
      </c>
      <c r="C15" s="14"/>
      <c r="D15" s="11" t="s">
        <v>5</v>
      </c>
      <c r="E15" s="14"/>
    </row>
    <row r="16" spans="1:5" ht="25" customHeight="1" x14ac:dyDescent="0.2">
      <c r="B16" s="3" t="s">
        <v>46</v>
      </c>
      <c r="C16" s="14"/>
      <c r="D16" s="11" t="s">
        <v>5</v>
      </c>
      <c r="E16" s="14"/>
    </row>
    <row r="17" spans="1:5" ht="25" customHeight="1" x14ac:dyDescent="0.2">
      <c r="B17" s="3" t="s">
        <v>46</v>
      </c>
      <c r="C17" s="14"/>
      <c r="D17" s="11" t="s">
        <v>5</v>
      </c>
      <c r="E17" s="14"/>
    </row>
    <row r="18" spans="1:5" ht="25" customHeight="1" x14ac:dyDescent="0.2">
      <c r="B18" s="3" t="s">
        <v>46</v>
      </c>
      <c r="C18" s="14"/>
      <c r="D18" s="11" t="s">
        <v>5</v>
      </c>
      <c r="E18" s="14"/>
    </row>
    <row r="19" spans="1:5" ht="30" customHeight="1" x14ac:dyDescent="0.2">
      <c r="B19" s="114" t="s">
        <v>62</v>
      </c>
      <c r="C19" s="116"/>
      <c r="D19" s="59" t="s">
        <v>5</v>
      </c>
      <c r="E19" s="14"/>
    </row>
    <row r="20" spans="1:5" ht="20.149999999999999" customHeight="1" x14ac:dyDescent="0.2"/>
    <row r="21" spans="1:5" ht="30" customHeight="1" x14ac:dyDescent="0.2">
      <c r="A21" s="12" t="s">
        <v>234</v>
      </c>
    </row>
    <row r="22" spans="1:5" ht="30" customHeight="1" x14ac:dyDescent="0.2">
      <c r="B22" s="3" t="s">
        <v>44</v>
      </c>
      <c r="C22" s="3" t="s">
        <v>92</v>
      </c>
      <c r="D22" s="3" t="s">
        <v>55</v>
      </c>
      <c r="E22" s="3" t="s">
        <v>89</v>
      </c>
    </row>
    <row r="23" spans="1:5" ht="25" customHeight="1" x14ac:dyDescent="0.2">
      <c r="B23" s="3" t="s">
        <v>46</v>
      </c>
      <c r="C23" s="68" t="s">
        <v>279</v>
      </c>
      <c r="D23" s="11" t="s">
        <v>5</v>
      </c>
      <c r="E23" s="14"/>
    </row>
    <row r="24" spans="1:5" ht="25" customHeight="1" x14ac:dyDescent="0.2">
      <c r="B24" s="3" t="s">
        <v>46</v>
      </c>
      <c r="C24" s="14" t="s">
        <v>128</v>
      </c>
      <c r="D24" s="11" t="s">
        <v>5</v>
      </c>
      <c r="E24" s="14"/>
    </row>
    <row r="25" spans="1:5" ht="25" customHeight="1" x14ac:dyDescent="0.2">
      <c r="B25" s="3" t="s">
        <v>46</v>
      </c>
      <c r="C25" s="14"/>
      <c r="D25" s="11" t="s">
        <v>5</v>
      </c>
      <c r="E25" s="14"/>
    </row>
    <row r="26" spans="1:5" ht="25" customHeight="1" x14ac:dyDescent="0.2">
      <c r="B26" s="3" t="s">
        <v>46</v>
      </c>
      <c r="C26" s="14"/>
      <c r="D26" s="11" t="s">
        <v>5</v>
      </c>
      <c r="E26" s="14"/>
    </row>
    <row r="27" spans="1:5" ht="25" customHeight="1" x14ac:dyDescent="0.2">
      <c r="B27" s="3" t="s">
        <v>46</v>
      </c>
      <c r="C27" s="14"/>
      <c r="D27" s="11" t="s">
        <v>5</v>
      </c>
      <c r="E27" s="14"/>
    </row>
    <row r="28" spans="1:5" ht="25" customHeight="1" x14ac:dyDescent="0.2">
      <c r="B28" s="3" t="s">
        <v>46</v>
      </c>
      <c r="C28" s="14"/>
      <c r="D28" s="11" t="s">
        <v>5</v>
      </c>
      <c r="E28" s="14"/>
    </row>
    <row r="29" spans="1:5" ht="25" customHeight="1" x14ac:dyDescent="0.2">
      <c r="B29" s="3" t="s">
        <v>46</v>
      </c>
      <c r="C29" s="14"/>
      <c r="D29" s="11" t="s">
        <v>5</v>
      </c>
      <c r="E29" s="14"/>
    </row>
    <row r="30" spans="1:5" ht="25" customHeight="1" x14ac:dyDescent="0.2">
      <c r="B30" s="3" t="s">
        <v>46</v>
      </c>
      <c r="C30" s="14"/>
      <c r="D30" s="11" t="s">
        <v>5</v>
      </c>
      <c r="E30" s="14"/>
    </row>
    <row r="31" spans="1:5" ht="25" customHeight="1" x14ac:dyDescent="0.2">
      <c r="B31" s="3" t="s">
        <v>46</v>
      </c>
      <c r="C31" s="14"/>
      <c r="D31" s="11" t="s">
        <v>5</v>
      </c>
      <c r="E31" s="14"/>
    </row>
    <row r="32" spans="1:5" ht="30" customHeight="1" x14ac:dyDescent="0.2">
      <c r="B32" s="114" t="s">
        <v>62</v>
      </c>
      <c r="C32" s="116"/>
      <c r="D32" s="59" t="s">
        <v>5</v>
      </c>
      <c r="E32" s="14"/>
    </row>
  </sheetData>
  <mergeCells count="3">
    <mergeCell ref="B8:C8"/>
    <mergeCell ref="B19:C19"/>
    <mergeCell ref="B32:C32"/>
  </mergeCells>
  <phoneticPr fontId="2"/>
  <printOptions horizont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F28"/>
  <sheetViews>
    <sheetView workbookViewId="0">
      <selection activeCell="D57" sqref="D57"/>
    </sheetView>
  </sheetViews>
  <sheetFormatPr defaultColWidth="9" defaultRowHeight="27" customHeight="1" x14ac:dyDescent="0.2"/>
  <cols>
    <col min="1" max="1" width="2.453125" style="1" customWidth="1"/>
    <col min="2" max="2" width="30.08984375" style="1" customWidth="1"/>
    <col min="3" max="3" width="9.36328125" style="1" customWidth="1"/>
    <col min="4" max="4" width="15.6328125" style="1" customWidth="1"/>
    <col min="5" max="5" width="9.36328125" style="1" customWidth="1"/>
    <col min="6" max="6" width="17.6328125" style="1" customWidth="1"/>
    <col min="7" max="16384" width="9" style="1"/>
  </cols>
  <sheetData>
    <row r="1" spans="1:6" ht="27" customHeight="1" x14ac:dyDescent="0.2">
      <c r="A1" s="12" t="s">
        <v>129</v>
      </c>
    </row>
    <row r="2" spans="1:6" ht="27" customHeight="1" x14ac:dyDescent="0.2">
      <c r="B2" s="113" t="s">
        <v>53</v>
      </c>
      <c r="C2" s="113" t="s">
        <v>54</v>
      </c>
      <c r="D2" s="113"/>
      <c r="E2" s="113" t="s">
        <v>57</v>
      </c>
      <c r="F2" s="113"/>
    </row>
    <row r="3" spans="1:6" ht="27" customHeight="1" x14ac:dyDescent="0.2">
      <c r="B3" s="113"/>
      <c r="C3" s="3" t="s">
        <v>36</v>
      </c>
      <c r="D3" s="3" t="s">
        <v>55</v>
      </c>
      <c r="E3" s="3" t="s">
        <v>36</v>
      </c>
      <c r="F3" s="3" t="s">
        <v>55</v>
      </c>
    </row>
    <row r="4" spans="1:6" ht="27" customHeight="1" x14ac:dyDescent="0.2">
      <c r="B4" s="14"/>
      <c r="C4" s="11" t="s">
        <v>58</v>
      </c>
      <c r="D4" s="11" t="s">
        <v>5</v>
      </c>
      <c r="E4" s="11" t="s">
        <v>59</v>
      </c>
      <c r="F4" s="11" t="s">
        <v>5</v>
      </c>
    </row>
    <row r="5" spans="1:6" ht="27" customHeight="1" x14ac:dyDescent="0.2">
      <c r="B5" s="14"/>
      <c r="C5" s="11" t="s">
        <v>56</v>
      </c>
      <c r="D5" s="11" t="s">
        <v>5</v>
      </c>
      <c r="E5" s="11" t="s">
        <v>56</v>
      </c>
      <c r="F5" s="11" t="s">
        <v>5</v>
      </c>
    </row>
    <row r="6" spans="1:6" ht="27" customHeight="1" x14ac:dyDescent="0.2">
      <c r="B6" s="14"/>
      <c r="C6" s="11" t="s">
        <v>56</v>
      </c>
      <c r="D6" s="11" t="s">
        <v>5</v>
      </c>
      <c r="E6" s="11" t="s">
        <v>56</v>
      </c>
      <c r="F6" s="11" t="s">
        <v>5</v>
      </c>
    </row>
    <row r="7" spans="1:6" ht="27" customHeight="1" x14ac:dyDescent="0.2">
      <c r="B7" s="14"/>
      <c r="C7" s="11" t="s">
        <v>56</v>
      </c>
      <c r="D7" s="11" t="s">
        <v>5</v>
      </c>
      <c r="E7" s="11" t="s">
        <v>56</v>
      </c>
      <c r="F7" s="11" t="s">
        <v>5</v>
      </c>
    </row>
    <row r="8" spans="1:6" ht="27" customHeight="1" x14ac:dyDescent="0.2">
      <c r="B8" s="14"/>
      <c r="C8" s="11" t="s">
        <v>56</v>
      </c>
      <c r="D8" s="11" t="s">
        <v>5</v>
      </c>
      <c r="E8" s="11" t="s">
        <v>56</v>
      </c>
      <c r="F8" s="11" t="s">
        <v>5</v>
      </c>
    </row>
    <row r="9" spans="1:6" ht="27" customHeight="1" x14ac:dyDescent="0.2">
      <c r="B9" s="3" t="s">
        <v>33</v>
      </c>
      <c r="C9" s="14"/>
      <c r="D9" s="59" t="s">
        <v>5</v>
      </c>
      <c r="E9" s="14"/>
      <c r="F9" s="59" t="s">
        <v>5</v>
      </c>
    </row>
    <row r="11" spans="1:6" ht="27" customHeight="1" x14ac:dyDescent="0.2">
      <c r="B11" s="19" t="s">
        <v>60</v>
      </c>
      <c r="C11" s="20"/>
      <c r="D11" s="20"/>
      <c r="E11" s="20"/>
      <c r="F11" s="21"/>
    </row>
    <row r="12" spans="1:6" ht="27" customHeight="1" x14ac:dyDescent="0.2">
      <c r="B12" s="6"/>
      <c r="F12" s="7"/>
    </row>
    <row r="13" spans="1:6" ht="27" customHeight="1" x14ac:dyDescent="0.2">
      <c r="B13" s="6"/>
      <c r="F13" s="7"/>
    </row>
    <row r="14" spans="1:6" ht="27" customHeight="1" x14ac:dyDescent="0.2">
      <c r="B14" s="6"/>
      <c r="F14" s="7"/>
    </row>
    <row r="15" spans="1:6" ht="27" customHeight="1" x14ac:dyDescent="0.2">
      <c r="B15" s="6"/>
      <c r="F15" s="7"/>
    </row>
    <row r="16" spans="1:6" ht="27" customHeight="1" x14ac:dyDescent="0.2">
      <c r="B16" s="6"/>
      <c r="F16" s="7"/>
    </row>
    <row r="17" spans="2:6" ht="27" customHeight="1" x14ac:dyDescent="0.2">
      <c r="B17" s="6"/>
      <c r="F17" s="7"/>
    </row>
    <row r="18" spans="2:6" ht="27" customHeight="1" x14ac:dyDescent="0.2">
      <c r="B18" s="6"/>
      <c r="F18" s="7"/>
    </row>
    <row r="19" spans="2:6" ht="27" customHeight="1" x14ac:dyDescent="0.2">
      <c r="B19" s="6"/>
      <c r="F19" s="7"/>
    </row>
    <row r="20" spans="2:6" ht="27" customHeight="1" x14ac:dyDescent="0.2">
      <c r="B20" s="6"/>
      <c r="F20" s="7"/>
    </row>
    <row r="21" spans="2:6" ht="27" customHeight="1" x14ac:dyDescent="0.2">
      <c r="B21" s="6"/>
      <c r="F21" s="7"/>
    </row>
    <row r="22" spans="2:6" ht="27" customHeight="1" x14ac:dyDescent="0.2">
      <c r="B22" s="6"/>
      <c r="F22" s="7"/>
    </row>
    <row r="23" spans="2:6" ht="27" customHeight="1" x14ac:dyDescent="0.2">
      <c r="B23" s="6"/>
      <c r="F23" s="7"/>
    </row>
    <row r="24" spans="2:6" ht="27" customHeight="1" x14ac:dyDescent="0.2">
      <c r="B24" s="6"/>
      <c r="F24" s="7"/>
    </row>
    <row r="25" spans="2:6" ht="27" customHeight="1" x14ac:dyDescent="0.2">
      <c r="B25" s="6"/>
      <c r="F25" s="7"/>
    </row>
    <row r="26" spans="2:6" ht="27" customHeight="1" x14ac:dyDescent="0.2">
      <c r="B26" s="6"/>
      <c r="F26" s="7"/>
    </row>
    <row r="27" spans="2:6" ht="27" customHeight="1" x14ac:dyDescent="0.2">
      <c r="B27" s="6"/>
      <c r="F27" s="7"/>
    </row>
    <row r="28" spans="2:6" ht="27" customHeight="1" x14ac:dyDescent="0.2">
      <c r="B28" s="4"/>
      <c r="C28" s="5"/>
      <c r="D28" s="5"/>
      <c r="E28" s="5"/>
      <c r="F28" s="8"/>
    </row>
  </sheetData>
  <mergeCells count="3">
    <mergeCell ref="B2:B3"/>
    <mergeCell ref="C2:D2"/>
    <mergeCell ref="E2:F2"/>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K18"/>
  <sheetViews>
    <sheetView workbookViewId="0">
      <selection activeCell="D57" sqref="D57"/>
    </sheetView>
  </sheetViews>
  <sheetFormatPr defaultColWidth="9" defaultRowHeight="22.5" customHeight="1" x14ac:dyDescent="0.2"/>
  <cols>
    <col min="1" max="1" width="8.08984375" style="1" customWidth="1"/>
    <col min="2" max="2" width="17.7265625" style="1" customWidth="1"/>
    <col min="3" max="4" width="11" style="1" bestFit="1" customWidth="1"/>
    <col min="5" max="5" width="15.08984375" style="1" bestFit="1" customWidth="1"/>
    <col min="6" max="6" width="13" style="1" bestFit="1" customWidth="1"/>
    <col min="7" max="7" width="11" style="1" bestFit="1" customWidth="1"/>
    <col min="8" max="8" width="13" style="1" bestFit="1" customWidth="1"/>
    <col min="9" max="9" width="15.08984375" style="1" bestFit="1" customWidth="1"/>
    <col min="10" max="10" width="11" style="1" bestFit="1" customWidth="1"/>
    <col min="11" max="11" width="15.08984375" style="1" bestFit="1" customWidth="1"/>
    <col min="12" max="16384" width="9" style="1"/>
  </cols>
  <sheetData>
    <row r="1" spans="1:11" ht="22.5" customHeight="1" x14ac:dyDescent="0.2">
      <c r="A1" s="257" t="s">
        <v>291</v>
      </c>
      <c r="B1" s="12" t="s">
        <v>198</v>
      </c>
      <c r="D1" s="22"/>
    </row>
    <row r="2" spans="1:11" ht="22.5" customHeight="1" x14ac:dyDescent="0.2">
      <c r="A2" s="257"/>
    </row>
    <row r="3" spans="1:11" ht="16.5" customHeight="1" x14ac:dyDescent="0.2">
      <c r="A3" s="257"/>
      <c r="B3" s="30"/>
      <c r="C3" s="30"/>
      <c r="D3" s="30" t="s">
        <v>204</v>
      </c>
      <c r="E3" s="113" t="s">
        <v>235</v>
      </c>
      <c r="F3" s="113"/>
      <c r="G3" s="113"/>
      <c r="H3" s="113"/>
      <c r="I3" s="113"/>
      <c r="J3" s="30" t="s">
        <v>223</v>
      </c>
      <c r="K3" s="30" t="s">
        <v>228</v>
      </c>
    </row>
    <row r="4" spans="1:11" ht="16.5" customHeight="1" x14ac:dyDescent="0.2">
      <c r="A4" s="257"/>
      <c r="B4" s="35" t="s">
        <v>199</v>
      </c>
      <c r="C4" s="34" t="s">
        <v>201</v>
      </c>
      <c r="D4" s="34" t="s">
        <v>205</v>
      </c>
      <c r="E4" s="34" t="s">
        <v>207</v>
      </c>
      <c r="F4" s="34" t="s">
        <v>210</v>
      </c>
      <c r="G4" s="34" t="s">
        <v>214</v>
      </c>
      <c r="H4" s="34" t="s">
        <v>216</v>
      </c>
      <c r="I4" s="34" t="s">
        <v>220</v>
      </c>
      <c r="J4" s="34" t="s">
        <v>224</v>
      </c>
      <c r="K4" s="34" t="s">
        <v>229</v>
      </c>
    </row>
    <row r="5" spans="1:11" ht="16.5" customHeight="1" x14ac:dyDescent="0.2">
      <c r="A5" s="257"/>
      <c r="B5" s="35" t="s">
        <v>200</v>
      </c>
      <c r="C5" s="34" t="s">
        <v>202</v>
      </c>
      <c r="D5" s="34" t="s">
        <v>206</v>
      </c>
      <c r="E5" s="34" t="s">
        <v>208</v>
      </c>
      <c r="F5" s="34" t="s">
        <v>211</v>
      </c>
      <c r="G5" s="35" t="s">
        <v>236</v>
      </c>
      <c r="H5" s="34" t="s">
        <v>217</v>
      </c>
      <c r="I5" s="34" t="s">
        <v>221</v>
      </c>
      <c r="J5" s="34" t="s">
        <v>225</v>
      </c>
      <c r="K5" s="34" t="s">
        <v>230</v>
      </c>
    </row>
    <row r="6" spans="1:11" ht="16.5" customHeight="1" x14ac:dyDescent="0.2">
      <c r="A6" s="257"/>
      <c r="B6" s="34"/>
      <c r="C6" s="34" t="s">
        <v>203</v>
      </c>
      <c r="D6" s="34"/>
      <c r="E6" s="34" t="s">
        <v>209</v>
      </c>
      <c r="F6" s="34" t="s">
        <v>212</v>
      </c>
      <c r="G6" s="35" t="s">
        <v>215</v>
      </c>
      <c r="H6" s="34" t="s">
        <v>218</v>
      </c>
      <c r="I6" s="34" t="s">
        <v>227</v>
      </c>
      <c r="J6" s="34" t="s">
        <v>226</v>
      </c>
      <c r="K6" s="34" t="s">
        <v>231</v>
      </c>
    </row>
    <row r="7" spans="1:11" ht="16.5" customHeight="1" x14ac:dyDescent="0.2">
      <c r="A7" s="257"/>
      <c r="B7" s="31"/>
      <c r="C7" s="31"/>
      <c r="D7" s="31"/>
      <c r="E7" s="31"/>
      <c r="F7" s="31" t="s">
        <v>213</v>
      </c>
      <c r="G7" s="31"/>
      <c r="H7" s="31" t="s">
        <v>219</v>
      </c>
      <c r="I7" s="31" t="s">
        <v>222</v>
      </c>
      <c r="J7" s="31"/>
      <c r="K7" s="31"/>
    </row>
    <row r="8" spans="1:11" ht="38.25" customHeight="1" x14ac:dyDescent="0.2">
      <c r="A8" s="257"/>
      <c r="B8" s="14"/>
      <c r="C8" s="14"/>
      <c r="D8" s="14"/>
      <c r="E8" s="14"/>
      <c r="F8" s="14"/>
      <c r="G8" s="14"/>
      <c r="H8" s="14"/>
      <c r="I8" s="14"/>
      <c r="J8" s="14"/>
      <c r="K8" s="14"/>
    </row>
    <row r="9" spans="1:11" ht="38.25" customHeight="1" x14ac:dyDescent="0.2">
      <c r="A9" s="257"/>
      <c r="B9" s="14"/>
      <c r="C9" s="14"/>
      <c r="D9" s="14"/>
      <c r="E9" s="14"/>
      <c r="F9" s="14"/>
      <c r="G9" s="14"/>
      <c r="H9" s="14"/>
      <c r="I9" s="14"/>
      <c r="J9" s="14"/>
      <c r="K9" s="14"/>
    </row>
    <row r="10" spans="1:11" ht="38.25" customHeight="1" x14ac:dyDescent="0.2">
      <c r="A10" s="257"/>
      <c r="B10" s="14"/>
      <c r="C10" s="14"/>
      <c r="D10" s="14"/>
      <c r="E10" s="14"/>
      <c r="F10" s="14"/>
      <c r="G10" s="14"/>
      <c r="H10" s="14"/>
      <c r="I10" s="14"/>
      <c r="J10" s="14"/>
      <c r="K10" s="14"/>
    </row>
    <row r="11" spans="1:11" ht="38.25" customHeight="1" x14ac:dyDescent="0.2">
      <c r="A11" s="257"/>
      <c r="B11" s="14"/>
      <c r="C11" s="14"/>
      <c r="D11" s="14"/>
      <c r="E11" s="14"/>
      <c r="F11" s="14"/>
      <c r="G11" s="14"/>
      <c r="H11" s="14"/>
      <c r="I11" s="14"/>
      <c r="J11" s="14"/>
      <c r="K11" s="14"/>
    </row>
    <row r="12" spans="1:11" ht="38.25" customHeight="1" x14ac:dyDescent="0.2">
      <c r="A12" s="257"/>
      <c r="B12" s="14"/>
      <c r="C12" s="14"/>
      <c r="D12" s="14"/>
      <c r="E12" s="14"/>
      <c r="F12" s="14"/>
      <c r="G12" s="14"/>
      <c r="H12" s="14"/>
      <c r="I12" s="14"/>
      <c r="J12" s="14"/>
      <c r="K12" s="14"/>
    </row>
    <row r="13" spans="1:11" ht="38.25" customHeight="1" x14ac:dyDescent="0.2">
      <c r="A13" s="257"/>
      <c r="B13" s="14"/>
      <c r="C13" s="14"/>
      <c r="D13" s="14"/>
      <c r="E13" s="14"/>
      <c r="F13" s="14"/>
      <c r="G13" s="14"/>
      <c r="H13" s="14"/>
      <c r="I13" s="14"/>
      <c r="J13" s="14"/>
      <c r="K13" s="14"/>
    </row>
    <row r="14" spans="1:11" ht="38.25" customHeight="1" x14ac:dyDescent="0.2">
      <c r="A14" s="257"/>
      <c r="B14" s="14"/>
      <c r="C14" s="14"/>
      <c r="D14" s="14"/>
      <c r="E14" s="14"/>
      <c r="F14" s="14"/>
      <c r="G14" s="14"/>
      <c r="H14" s="14"/>
      <c r="I14" s="14"/>
      <c r="J14" s="14"/>
      <c r="K14" s="14"/>
    </row>
    <row r="15" spans="1:11" ht="38.25" customHeight="1" x14ac:dyDescent="0.2">
      <c r="A15" s="257"/>
      <c r="B15" s="14"/>
      <c r="C15" s="14"/>
      <c r="D15" s="14"/>
      <c r="E15" s="14"/>
      <c r="F15" s="14"/>
      <c r="G15" s="14"/>
      <c r="H15" s="14"/>
      <c r="I15" s="14"/>
      <c r="J15" s="14"/>
      <c r="K15" s="14"/>
    </row>
    <row r="16" spans="1:11" ht="38.25" customHeight="1" x14ac:dyDescent="0.2">
      <c r="A16" s="257"/>
      <c r="B16" s="14"/>
      <c r="C16" s="14"/>
      <c r="D16" s="14"/>
      <c r="E16" s="14"/>
      <c r="F16" s="14"/>
      <c r="G16" s="14"/>
      <c r="H16" s="14"/>
      <c r="I16" s="14"/>
      <c r="J16" s="14"/>
      <c r="K16" s="14"/>
    </row>
    <row r="17" spans="1:11" ht="38.25" customHeight="1" x14ac:dyDescent="0.2">
      <c r="A17" s="257"/>
      <c r="B17" s="14"/>
      <c r="C17" s="14"/>
      <c r="D17" s="14"/>
      <c r="E17" s="14"/>
      <c r="F17" s="14"/>
      <c r="G17" s="14"/>
      <c r="H17" s="14"/>
      <c r="I17" s="14"/>
      <c r="J17" s="14"/>
      <c r="K17" s="14"/>
    </row>
    <row r="18" spans="1:11" ht="38.25" customHeight="1" x14ac:dyDescent="0.2">
      <c r="A18" s="257"/>
      <c r="B18" s="3" t="s">
        <v>232</v>
      </c>
      <c r="C18" s="36"/>
      <c r="D18" s="14"/>
      <c r="E18" s="14"/>
      <c r="F18" s="14"/>
      <c r="G18" s="103"/>
      <c r="H18" s="14"/>
      <c r="I18" s="14"/>
      <c r="J18" s="14"/>
      <c r="K18" s="14"/>
    </row>
  </sheetData>
  <mergeCells count="2">
    <mergeCell ref="E3:I3"/>
    <mergeCell ref="A1:A18"/>
  </mergeCells>
  <phoneticPr fontId="2"/>
  <printOptions horizontalCentered="1"/>
  <pageMargins left="0.78740157480314965" right="0.78740157480314965" top="0.98425196850393704" bottom="0.98425196850393704" header="0.51181102362204722" footer="0.51181102362204722"/>
  <pageSetup paperSize="9" scale="6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E44"/>
  <sheetViews>
    <sheetView zoomScale="75" workbookViewId="0">
      <pane xSplit="1" ySplit="2" topLeftCell="B3" activePane="bottomRight" state="frozen"/>
      <selection activeCell="D57" sqref="D57"/>
      <selection pane="topRight" activeCell="D57" sqref="D57"/>
      <selection pane="bottomLeft" activeCell="D57" sqref="D57"/>
      <selection pane="bottomRight" activeCell="D57" sqref="D57"/>
    </sheetView>
  </sheetViews>
  <sheetFormatPr defaultColWidth="9" defaultRowHeight="38.25" customHeight="1" x14ac:dyDescent="0.2"/>
  <cols>
    <col min="1" max="1" width="18.90625" style="1" customWidth="1"/>
    <col min="2" max="2" width="9" style="2"/>
    <col min="3" max="3" width="5.26953125" style="33" bestFit="1" customWidth="1"/>
    <col min="4" max="4" width="90" style="1" bestFit="1" customWidth="1"/>
    <col min="5" max="5" width="83.7265625" style="1" bestFit="1" customWidth="1"/>
    <col min="6" max="16384" width="9" style="1"/>
  </cols>
  <sheetData>
    <row r="1" spans="1:5" ht="38.25" customHeight="1" x14ac:dyDescent="0.2">
      <c r="A1" s="44" t="s">
        <v>134</v>
      </c>
      <c r="B1" s="27"/>
      <c r="C1" s="32"/>
      <c r="D1" s="27"/>
      <c r="E1" s="27"/>
    </row>
    <row r="2" spans="1:5" s="43" customFormat="1" ht="38.25" customHeight="1" x14ac:dyDescent="0.2">
      <c r="A2" s="45" t="s">
        <v>35</v>
      </c>
      <c r="B2" s="46"/>
      <c r="C2" s="42" t="s">
        <v>135</v>
      </c>
      <c r="D2" s="41" t="s">
        <v>147</v>
      </c>
      <c r="E2" s="41" t="s">
        <v>136</v>
      </c>
    </row>
    <row r="3" spans="1:5" ht="38.25" customHeight="1" x14ac:dyDescent="0.2">
      <c r="A3" s="51" t="s">
        <v>32</v>
      </c>
      <c r="B3" s="47" t="s">
        <v>239</v>
      </c>
      <c r="C3" s="47" t="s">
        <v>240</v>
      </c>
      <c r="D3" s="51" t="s">
        <v>148</v>
      </c>
      <c r="E3" s="51" t="s">
        <v>150</v>
      </c>
    </row>
    <row r="4" spans="1:5" ht="38.25" customHeight="1" x14ac:dyDescent="0.2">
      <c r="A4" s="52"/>
      <c r="B4" s="48"/>
      <c r="C4" s="48"/>
      <c r="D4" s="52" t="s">
        <v>149</v>
      </c>
      <c r="E4" s="52" t="s">
        <v>151</v>
      </c>
    </row>
    <row r="5" spans="1:5" ht="38.25" customHeight="1" x14ac:dyDescent="0.2">
      <c r="A5" s="53"/>
      <c r="B5" s="49"/>
      <c r="C5" s="49"/>
      <c r="D5" s="53"/>
      <c r="E5" s="53" t="s">
        <v>152</v>
      </c>
    </row>
    <row r="6" spans="1:5" ht="38.25" customHeight="1" x14ac:dyDescent="0.2">
      <c r="A6" s="51" t="s">
        <v>137</v>
      </c>
      <c r="B6" s="47" t="s">
        <v>241</v>
      </c>
      <c r="C6" s="47" t="s">
        <v>242</v>
      </c>
      <c r="D6" s="51" t="s">
        <v>155</v>
      </c>
      <c r="E6" s="51" t="s">
        <v>153</v>
      </c>
    </row>
    <row r="7" spans="1:5" ht="38.25" customHeight="1" x14ac:dyDescent="0.2">
      <c r="A7" s="55" t="s">
        <v>138</v>
      </c>
      <c r="B7" s="48"/>
      <c r="C7" s="48"/>
      <c r="D7" s="52" t="s">
        <v>156</v>
      </c>
      <c r="E7" s="52" t="s">
        <v>154</v>
      </c>
    </row>
    <row r="8" spans="1:5" ht="38.25" customHeight="1" x14ac:dyDescent="0.2">
      <c r="A8" s="53"/>
      <c r="B8" s="49"/>
      <c r="C8" s="49"/>
      <c r="D8" s="53" t="s">
        <v>157</v>
      </c>
      <c r="E8" s="53"/>
    </row>
    <row r="9" spans="1:5" ht="38.25" customHeight="1" x14ac:dyDescent="0.2">
      <c r="A9" s="51" t="s">
        <v>139</v>
      </c>
      <c r="B9" s="47" t="s">
        <v>243</v>
      </c>
      <c r="C9" s="47" t="s">
        <v>244</v>
      </c>
      <c r="D9" s="65" t="s">
        <v>329</v>
      </c>
      <c r="E9" s="65" t="s">
        <v>331</v>
      </c>
    </row>
    <row r="10" spans="1:5" ht="38.25" customHeight="1" x14ac:dyDescent="0.2">
      <c r="A10" s="53"/>
      <c r="B10" s="49"/>
      <c r="C10" s="49"/>
      <c r="D10" s="66" t="s">
        <v>324</v>
      </c>
      <c r="E10" s="53"/>
    </row>
    <row r="11" spans="1:5" ht="38.25" customHeight="1" x14ac:dyDescent="0.2">
      <c r="A11" s="51" t="s">
        <v>140</v>
      </c>
      <c r="B11" s="47" t="s">
        <v>241</v>
      </c>
      <c r="C11" s="47" t="s">
        <v>338</v>
      </c>
      <c r="D11" s="51" t="s">
        <v>158</v>
      </c>
      <c r="E11" s="51" t="s">
        <v>164</v>
      </c>
    </row>
    <row r="12" spans="1:5" ht="38.25" customHeight="1" x14ac:dyDescent="0.2">
      <c r="A12" s="53"/>
      <c r="B12" s="49"/>
      <c r="C12" s="49"/>
      <c r="D12" s="53" t="s">
        <v>159</v>
      </c>
      <c r="E12" s="53"/>
    </row>
    <row r="13" spans="1:5" ht="38.25" customHeight="1" x14ac:dyDescent="0.2">
      <c r="A13" s="54" t="s">
        <v>141</v>
      </c>
      <c r="B13" s="50" t="s">
        <v>245</v>
      </c>
      <c r="C13" s="50" t="s">
        <v>339</v>
      </c>
      <c r="D13" s="58" t="s">
        <v>293</v>
      </c>
      <c r="E13" s="54" t="s">
        <v>532</v>
      </c>
    </row>
    <row r="14" spans="1:5" ht="38.25" customHeight="1" x14ac:dyDescent="0.2">
      <c r="A14" s="51" t="s">
        <v>142</v>
      </c>
      <c r="B14" s="47" t="s">
        <v>245</v>
      </c>
      <c r="C14" s="47" t="s">
        <v>340</v>
      </c>
      <c r="D14" s="65" t="s">
        <v>294</v>
      </c>
      <c r="E14" s="51" t="s">
        <v>532</v>
      </c>
    </row>
    <row r="15" spans="1:5" ht="38.25" customHeight="1" x14ac:dyDescent="0.2">
      <c r="A15" s="53"/>
      <c r="B15" s="49"/>
      <c r="C15" s="49"/>
      <c r="D15" s="66" t="s">
        <v>350</v>
      </c>
      <c r="E15" s="53"/>
    </row>
    <row r="16" spans="1:5" ht="38.25" customHeight="1" x14ac:dyDescent="0.2">
      <c r="A16" s="54" t="s">
        <v>144</v>
      </c>
      <c r="B16" s="50" t="s">
        <v>245</v>
      </c>
      <c r="C16" s="50" t="s">
        <v>341</v>
      </c>
      <c r="D16" s="54" t="s">
        <v>295</v>
      </c>
      <c r="E16" s="54"/>
    </row>
    <row r="17" spans="1:5" ht="38.25" customHeight="1" x14ac:dyDescent="0.2">
      <c r="A17" s="51" t="s">
        <v>145</v>
      </c>
      <c r="B17" s="47" t="s">
        <v>245</v>
      </c>
      <c r="C17" s="47" t="s">
        <v>342</v>
      </c>
      <c r="D17" s="65" t="s">
        <v>296</v>
      </c>
      <c r="E17" s="51" t="s">
        <v>297</v>
      </c>
    </row>
    <row r="18" spans="1:5" ht="38.25" customHeight="1" x14ac:dyDescent="0.2">
      <c r="A18" s="53"/>
      <c r="B18" s="49"/>
      <c r="C18" s="49"/>
      <c r="D18" s="66" t="s">
        <v>330</v>
      </c>
      <c r="E18" s="53"/>
    </row>
    <row r="19" spans="1:5" ht="38.25" customHeight="1" x14ac:dyDescent="0.2">
      <c r="A19" s="51" t="s">
        <v>143</v>
      </c>
      <c r="B19" s="47" t="s">
        <v>292</v>
      </c>
      <c r="C19" s="47" t="s">
        <v>246</v>
      </c>
      <c r="D19" s="51" t="s">
        <v>160</v>
      </c>
      <c r="E19" s="51" t="s">
        <v>197</v>
      </c>
    </row>
    <row r="20" spans="1:5" ht="38.25" customHeight="1" x14ac:dyDescent="0.2">
      <c r="A20" s="52"/>
      <c r="B20" s="48" t="s">
        <v>247</v>
      </c>
      <c r="C20" s="48"/>
      <c r="D20" s="52" t="s">
        <v>533</v>
      </c>
      <c r="E20" s="67" t="s">
        <v>298</v>
      </c>
    </row>
    <row r="21" spans="1:5" ht="38.25" customHeight="1" x14ac:dyDescent="0.2">
      <c r="A21" s="52"/>
      <c r="B21" s="48"/>
      <c r="C21" s="48"/>
      <c r="D21" s="52" t="s">
        <v>161</v>
      </c>
      <c r="E21" s="52"/>
    </row>
    <row r="22" spans="1:5" ht="38.25" customHeight="1" x14ac:dyDescent="0.2">
      <c r="A22" s="53"/>
      <c r="B22" s="49"/>
      <c r="C22" s="49"/>
      <c r="D22" s="53" t="s">
        <v>162</v>
      </c>
      <c r="E22" s="53"/>
    </row>
    <row r="23" spans="1:5" ht="38.25" customHeight="1" x14ac:dyDescent="0.2">
      <c r="A23" s="51" t="s">
        <v>146</v>
      </c>
      <c r="B23" s="47" t="s">
        <v>248</v>
      </c>
      <c r="C23" s="47" t="s">
        <v>249</v>
      </c>
      <c r="D23" s="51" t="s">
        <v>300</v>
      </c>
      <c r="E23" s="51" t="s">
        <v>165</v>
      </c>
    </row>
    <row r="24" spans="1:5" ht="38.25" customHeight="1" x14ac:dyDescent="0.2">
      <c r="A24" s="52"/>
      <c r="B24" s="48"/>
      <c r="C24" s="48"/>
      <c r="D24" s="52" t="s">
        <v>299</v>
      </c>
      <c r="E24" s="52" t="s">
        <v>166</v>
      </c>
    </row>
    <row r="25" spans="1:5" ht="38.25" customHeight="1" x14ac:dyDescent="0.2">
      <c r="A25" s="52"/>
      <c r="B25" s="48"/>
      <c r="C25" s="48"/>
      <c r="D25" s="52" t="s">
        <v>238</v>
      </c>
      <c r="E25" s="52"/>
    </row>
    <row r="26" spans="1:5" ht="38.25" customHeight="1" x14ac:dyDescent="0.2">
      <c r="A26" s="53"/>
      <c r="B26" s="49"/>
      <c r="C26" s="49"/>
      <c r="D26" s="53" t="s">
        <v>163</v>
      </c>
      <c r="E26" s="53"/>
    </row>
    <row r="27" spans="1:5" ht="38.25" customHeight="1" x14ac:dyDescent="0.2">
      <c r="A27" s="54" t="s">
        <v>167</v>
      </c>
      <c r="B27" s="50" t="s">
        <v>250</v>
      </c>
      <c r="C27" s="50" t="s">
        <v>251</v>
      </c>
      <c r="D27" s="54" t="s">
        <v>168</v>
      </c>
      <c r="E27" s="54"/>
    </row>
    <row r="28" spans="1:5" ht="38.25" customHeight="1" x14ac:dyDescent="0.2">
      <c r="A28" s="54" t="s">
        <v>169</v>
      </c>
      <c r="B28" s="50" t="s">
        <v>252</v>
      </c>
      <c r="C28" s="50" t="s">
        <v>253</v>
      </c>
      <c r="D28" s="54" t="s">
        <v>170</v>
      </c>
      <c r="E28" s="54"/>
    </row>
    <row r="29" spans="1:5" ht="38.25" customHeight="1" x14ac:dyDescent="0.2">
      <c r="A29" s="54" t="s">
        <v>171</v>
      </c>
      <c r="B29" s="50" t="s">
        <v>250</v>
      </c>
      <c r="C29" s="50" t="s">
        <v>255</v>
      </c>
      <c r="D29" s="54" t="s">
        <v>172</v>
      </c>
      <c r="E29" s="54"/>
    </row>
    <row r="30" spans="1:5" ht="38.25" customHeight="1" x14ac:dyDescent="0.2">
      <c r="A30" s="54" t="s">
        <v>173</v>
      </c>
      <c r="B30" s="50" t="s">
        <v>254</v>
      </c>
      <c r="C30" s="50" t="s">
        <v>256</v>
      </c>
      <c r="D30" s="54" t="s">
        <v>174</v>
      </c>
      <c r="E30" s="54"/>
    </row>
    <row r="31" spans="1:5" ht="38.25" customHeight="1" x14ac:dyDescent="0.2">
      <c r="A31" s="54" t="s">
        <v>175</v>
      </c>
      <c r="B31" s="50" t="s">
        <v>254</v>
      </c>
      <c r="C31" s="50" t="s">
        <v>258</v>
      </c>
      <c r="D31" s="54" t="s">
        <v>176</v>
      </c>
      <c r="E31" s="54" t="s">
        <v>192</v>
      </c>
    </row>
    <row r="32" spans="1:5" ht="38.25" customHeight="1" x14ac:dyDescent="0.2">
      <c r="A32" s="54" t="s">
        <v>177</v>
      </c>
      <c r="B32" s="50" t="s">
        <v>254</v>
      </c>
      <c r="C32" s="50" t="s">
        <v>259</v>
      </c>
      <c r="D32" s="54" t="s">
        <v>178</v>
      </c>
      <c r="E32" s="54"/>
    </row>
    <row r="33" spans="1:5" ht="38.25" customHeight="1" x14ac:dyDescent="0.2">
      <c r="A33" s="54" t="s">
        <v>179</v>
      </c>
      <c r="B33" s="50" t="s">
        <v>257</v>
      </c>
      <c r="C33" s="50" t="s">
        <v>261</v>
      </c>
      <c r="D33" s="54" t="s">
        <v>301</v>
      </c>
      <c r="E33" s="54"/>
    </row>
    <row r="34" spans="1:5" ht="38.25" customHeight="1" x14ac:dyDescent="0.2">
      <c r="A34" s="51" t="s">
        <v>180</v>
      </c>
      <c r="B34" s="47" t="s">
        <v>257</v>
      </c>
      <c r="C34" s="47" t="s">
        <v>262</v>
      </c>
      <c r="D34" s="51" t="s">
        <v>181</v>
      </c>
      <c r="E34" s="51" t="s">
        <v>193</v>
      </c>
    </row>
    <row r="35" spans="1:5" ht="38.25" customHeight="1" x14ac:dyDescent="0.2">
      <c r="A35" s="53"/>
      <c r="B35" s="49"/>
      <c r="C35" s="49"/>
      <c r="D35" s="53" t="s">
        <v>182</v>
      </c>
      <c r="E35" s="53" t="s">
        <v>194</v>
      </c>
    </row>
    <row r="36" spans="1:5" ht="38.25" customHeight="1" x14ac:dyDescent="0.2">
      <c r="A36" s="54" t="s">
        <v>183</v>
      </c>
      <c r="B36" s="50" t="s">
        <v>260</v>
      </c>
      <c r="C36" s="50" t="s">
        <v>264</v>
      </c>
      <c r="D36" s="54" t="s">
        <v>302</v>
      </c>
      <c r="E36" s="54" t="s">
        <v>195</v>
      </c>
    </row>
    <row r="37" spans="1:5" ht="38.25" customHeight="1" x14ac:dyDescent="0.2">
      <c r="A37" s="54" t="s">
        <v>184</v>
      </c>
      <c r="B37" s="50" t="s">
        <v>263</v>
      </c>
      <c r="C37" s="50" t="s">
        <v>266</v>
      </c>
      <c r="D37" s="54" t="s">
        <v>303</v>
      </c>
      <c r="E37" s="54"/>
    </row>
    <row r="38" spans="1:5" ht="38.25" customHeight="1" x14ac:dyDescent="0.2">
      <c r="A38" s="54" t="s">
        <v>185</v>
      </c>
      <c r="B38" s="50" t="s">
        <v>263</v>
      </c>
      <c r="C38" s="50" t="s">
        <v>267</v>
      </c>
      <c r="D38" s="58" t="s">
        <v>304</v>
      </c>
      <c r="E38" s="58" t="s">
        <v>305</v>
      </c>
    </row>
    <row r="39" spans="1:5" ht="38.25" customHeight="1" x14ac:dyDescent="0.2">
      <c r="A39" s="54" t="s">
        <v>186</v>
      </c>
      <c r="B39" s="50" t="s">
        <v>263</v>
      </c>
      <c r="C39" s="50" t="s">
        <v>269</v>
      </c>
      <c r="D39" s="54" t="s">
        <v>306</v>
      </c>
      <c r="E39" s="54"/>
    </row>
    <row r="40" spans="1:5" ht="38.25" customHeight="1" x14ac:dyDescent="0.2">
      <c r="A40" s="54" t="s">
        <v>187</v>
      </c>
      <c r="B40" s="50" t="s">
        <v>265</v>
      </c>
      <c r="C40" s="50" t="s">
        <v>270</v>
      </c>
      <c r="D40" s="58" t="s">
        <v>307</v>
      </c>
      <c r="E40" s="54" t="s">
        <v>308</v>
      </c>
    </row>
    <row r="41" spans="1:5" ht="38.25" customHeight="1" x14ac:dyDescent="0.2">
      <c r="A41" s="54" t="s">
        <v>188</v>
      </c>
      <c r="B41" s="50" t="s">
        <v>265</v>
      </c>
      <c r="C41" s="50" t="s">
        <v>272</v>
      </c>
      <c r="D41" s="58" t="s">
        <v>309</v>
      </c>
      <c r="E41" s="54"/>
    </row>
    <row r="42" spans="1:5" ht="38.25" customHeight="1" x14ac:dyDescent="0.2">
      <c r="A42" s="51" t="s">
        <v>140</v>
      </c>
      <c r="B42" s="47" t="s">
        <v>268</v>
      </c>
      <c r="C42" s="56" t="s">
        <v>275</v>
      </c>
      <c r="D42" s="51" t="s">
        <v>190</v>
      </c>
      <c r="E42" s="51" t="s">
        <v>237</v>
      </c>
    </row>
    <row r="43" spans="1:5" ht="38.25" customHeight="1" x14ac:dyDescent="0.2">
      <c r="A43" s="53" t="s">
        <v>189</v>
      </c>
      <c r="B43" s="49"/>
      <c r="C43" s="49"/>
      <c r="D43" s="53" t="s">
        <v>159</v>
      </c>
      <c r="E43" s="53"/>
    </row>
    <row r="44" spans="1:5" ht="58.5" customHeight="1" x14ac:dyDescent="0.2">
      <c r="A44" s="58" t="s">
        <v>274</v>
      </c>
      <c r="B44" s="50" t="s">
        <v>271</v>
      </c>
      <c r="C44" s="50" t="s">
        <v>273</v>
      </c>
      <c r="D44" s="54" t="s">
        <v>191</v>
      </c>
      <c r="E44" s="54" t="s">
        <v>196</v>
      </c>
    </row>
  </sheetData>
  <phoneticPr fontId="2"/>
  <printOptions horizontalCentered="1"/>
  <pageMargins left="0.78740157480314965" right="0.78740157480314965" top="0.98425196850393704" bottom="0.98425196850393704" header="0.51181102362204722" footer="0.51181102362204722"/>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43"/>
  <sheetViews>
    <sheetView zoomScaleNormal="100" workbookViewId="0">
      <selection activeCell="D57" sqref="D57"/>
    </sheetView>
  </sheetViews>
  <sheetFormatPr defaultColWidth="3.08984375" defaultRowHeight="17.25" customHeight="1" x14ac:dyDescent="0.2"/>
  <cols>
    <col min="1" max="16384" width="3.08984375" style="1"/>
  </cols>
  <sheetData>
    <row r="1" spans="1:27" ht="17.25" customHeight="1" x14ac:dyDescent="0.2">
      <c r="A1" s="26" t="s">
        <v>0</v>
      </c>
    </row>
    <row r="3" spans="1:27" ht="17.25" customHeight="1" x14ac:dyDescent="0.2">
      <c r="A3" s="1" t="s">
        <v>283</v>
      </c>
    </row>
    <row r="5" spans="1:27" ht="17.25" customHeight="1" x14ac:dyDescent="0.2">
      <c r="B5" s="121" t="s">
        <v>1</v>
      </c>
      <c r="C5" s="122"/>
      <c r="D5" s="122"/>
      <c r="E5" s="122"/>
      <c r="F5" s="123"/>
      <c r="H5" s="113" t="s">
        <v>3</v>
      </c>
      <c r="I5" s="113"/>
      <c r="J5" s="113"/>
      <c r="K5" s="113"/>
      <c r="L5" s="113"/>
      <c r="M5" s="113"/>
      <c r="N5" s="113"/>
      <c r="O5" s="113"/>
      <c r="P5" s="113" t="s">
        <v>4</v>
      </c>
      <c r="Q5" s="113"/>
      <c r="R5" s="113"/>
      <c r="S5" s="113"/>
      <c r="T5" s="113"/>
      <c r="U5" s="113"/>
      <c r="V5" s="113"/>
      <c r="W5" s="113"/>
    </row>
    <row r="6" spans="1:27" ht="17.25" customHeight="1" x14ac:dyDescent="0.2">
      <c r="B6" s="124"/>
      <c r="C6" s="125"/>
      <c r="D6" s="125"/>
      <c r="E6" s="125"/>
      <c r="F6" s="126"/>
      <c r="H6" s="113"/>
      <c r="I6" s="113"/>
      <c r="J6" s="113"/>
      <c r="K6" s="113"/>
      <c r="L6" s="113"/>
      <c r="M6" s="113"/>
      <c r="N6" s="113"/>
      <c r="O6" s="113"/>
      <c r="P6" s="117" t="s">
        <v>5</v>
      </c>
      <c r="Q6" s="117"/>
      <c r="R6" s="117"/>
      <c r="S6" s="117"/>
      <c r="T6" s="117"/>
      <c r="U6" s="117"/>
      <c r="V6" s="117"/>
      <c r="W6" s="117"/>
    </row>
    <row r="7" spans="1:27" ht="17.25" customHeight="1" x14ac:dyDescent="0.2">
      <c r="B7" s="6"/>
      <c r="F7" s="7"/>
      <c r="H7" s="113"/>
      <c r="I7" s="113"/>
      <c r="J7" s="113"/>
      <c r="K7" s="113"/>
      <c r="L7" s="113"/>
      <c r="M7" s="113"/>
      <c r="N7" s="113"/>
      <c r="O7" s="113"/>
      <c r="P7" s="117" t="s">
        <v>280</v>
      </c>
      <c r="Q7" s="117"/>
      <c r="R7" s="117"/>
      <c r="S7" s="117"/>
      <c r="T7" s="117"/>
      <c r="U7" s="117"/>
      <c r="V7" s="117"/>
      <c r="W7" s="117"/>
    </row>
    <row r="8" spans="1:27" ht="17.25" customHeight="1" x14ac:dyDescent="0.2">
      <c r="B8" s="4"/>
      <c r="C8" s="5"/>
      <c r="D8" s="5"/>
      <c r="E8" s="5"/>
      <c r="F8" s="9" t="s">
        <v>2</v>
      </c>
      <c r="H8" s="113"/>
      <c r="I8" s="113"/>
      <c r="J8" s="113"/>
      <c r="K8" s="113"/>
      <c r="L8" s="113"/>
      <c r="M8" s="113"/>
      <c r="N8" s="113"/>
      <c r="O8" s="113"/>
      <c r="P8" s="117" t="s">
        <v>281</v>
      </c>
      <c r="Q8" s="117"/>
      <c r="R8" s="117"/>
      <c r="S8" s="117"/>
      <c r="T8" s="117"/>
      <c r="U8" s="117"/>
      <c r="V8" s="117"/>
      <c r="W8" s="117"/>
    </row>
    <row r="9" spans="1:27" ht="17.25" customHeight="1" x14ac:dyDescent="0.2">
      <c r="H9" s="113"/>
      <c r="I9" s="113"/>
      <c r="J9" s="113"/>
      <c r="K9" s="113"/>
      <c r="L9" s="113"/>
      <c r="M9" s="113"/>
      <c r="N9" s="113"/>
      <c r="O9" s="113"/>
      <c r="P9" s="117" t="s">
        <v>280</v>
      </c>
      <c r="Q9" s="117"/>
      <c r="R9" s="117"/>
      <c r="S9" s="117"/>
      <c r="T9" s="117"/>
      <c r="U9" s="117"/>
      <c r="V9" s="117"/>
      <c r="W9" s="117"/>
    </row>
    <row r="10" spans="1:27" ht="17.25" customHeight="1" x14ac:dyDescent="0.2">
      <c r="H10" s="127" t="s">
        <v>288</v>
      </c>
      <c r="I10" s="127"/>
      <c r="J10" s="127"/>
      <c r="K10" s="127"/>
      <c r="L10" s="127"/>
      <c r="M10" s="127"/>
      <c r="N10" s="127"/>
      <c r="O10" s="127"/>
      <c r="P10" s="127"/>
      <c r="Q10" s="127"/>
      <c r="R10" s="127"/>
      <c r="S10" s="127"/>
      <c r="T10" s="127"/>
      <c r="U10" s="127"/>
      <c r="V10" s="127"/>
      <c r="W10" s="127"/>
      <c r="X10" s="127"/>
      <c r="Y10" s="127"/>
      <c r="Z10" s="127"/>
      <c r="AA10" s="127"/>
    </row>
    <row r="11" spans="1:27" ht="17.25" customHeight="1" x14ac:dyDescent="0.2">
      <c r="I11" s="1" t="s">
        <v>286</v>
      </c>
    </row>
    <row r="12" spans="1:27" ht="17.25" customHeight="1" x14ac:dyDescent="0.2">
      <c r="I12" s="1" t="s">
        <v>287</v>
      </c>
    </row>
    <row r="14" spans="1:27" ht="17.25" customHeight="1" x14ac:dyDescent="0.2">
      <c r="A14" s="1" t="s">
        <v>284</v>
      </c>
    </row>
    <row r="16" spans="1:27" ht="17.25" customHeight="1" x14ac:dyDescent="0.2">
      <c r="B16" s="113" t="s">
        <v>6</v>
      </c>
      <c r="C16" s="113"/>
      <c r="D16" s="113"/>
      <c r="E16" s="113"/>
      <c r="F16" s="113" t="s">
        <v>24</v>
      </c>
      <c r="G16" s="113"/>
      <c r="H16" s="113"/>
      <c r="I16" s="113"/>
      <c r="J16" s="113" t="s">
        <v>25</v>
      </c>
      <c r="K16" s="113"/>
      <c r="L16" s="113"/>
      <c r="M16" s="113"/>
      <c r="N16" s="113" t="s">
        <v>26</v>
      </c>
      <c r="O16" s="113"/>
      <c r="P16" s="113"/>
      <c r="Q16" s="113"/>
      <c r="R16" s="113" t="s">
        <v>27</v>
      </c>
      <c r="S16" s="113"/>
      <c r="T16" s="113"/>
      <c r="U16" s="113"/>
      <c r="V16" s="113" t="s">
        <v>28</v>
      </c>
      <c r="W16" s="113"/>
      <c r="X16" s="113"/>
      <c r="Y16" s="113"/>
      <c r="Z16" s="113"/>
    </row>
    <row r="17" spans="1:26" ht="17.25" customHeight="1" x14ac:dyDescent="0.2">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17.25" customHeight="1" x14ac:dyDescent="0.2">
      <c r="B18" s="6"/>
      <c r="E18" s="10" t="s">
        <v>7</v>
      </c>
      <c r="F18" s="6"/>
      <c r="I18" s="10" t="s">
        <v>7</v>
      </c>
      <c r="J18" s="6"/>
      <c r="M18" s="10" t="s">
        <v>7</v>
      </c>
      <c r="N18" s="6"/>
      <c r="Q18" s="10" t="s">
        <v>7</v>
      </c>
      <c r="R18" s="6"/>
      <c r="U18" s="10" t="s">
        <v>7</v>
      </c>
      <c r="V18" s="6"/>
      <c r="Z18" s="10" t="s">
        <v>7</v>
      </c>
    </row>
    <row r="19" spans="1:26" ht="17.25" customHeight="1" x14ac:dyDescent="0.2">
      <c r="B19" s="4"/>
      <c r="C19" s="5"/>
      <c r="D19" s="5"/>
      <c r="E19" s="8"/>
      <c r="F19" s="4"/>
      <c r="G19" s="5"/>
      <c r="H19" s="5"/>
      <c r="I19" s="8"/>
      <c r="J19" s="4"/>
      <c r="K19" s="5"/>
      <c r="L19" s="5"/>
      <c r="M19" s="8"/>
      <c r="N19" s="4"/>
      <c r="O19" s="5"/>
      <c r="P19" s="5"/>
      <c r="Q19" s="8"/>
      <c r="R19" s="4"/>
      <c r="S19" s="5"/>
      <c r="T19" s="5"/>
      <c r="U19" s="8"/>
      <c r="V19" s="4"/>
      <c r="W19" s="5"/>
      <c r="X19" s="5"/>
      <c r="Y19" s="5"/>
      <c r="Z19" s="8"/>
    </row>
    <row r="20" spans="1:26" ht="17.25" customHeight="1" x14ac:dyDescent="0.2">
      <c r="B20" s="1" t="s">
        <v>334</v>
      </c>
    </row>
    <row r="22" spans="1:26" ht="17.25" customHeight="1" x14ac:dyDescent="0.2">
      <c r="A22" s="1" t="s">
        <v>285</v>
      </c>
    </row>
    <row r="24" spans="1:26" ht="17.25" customHeight="1" x14ac:dyDescent="0.2">
      <c r="B24" s="113" t="s">
        <v>8</v>
      </c>
      <c r="C24" s="113"/>
      <c r="D24" s="113"/>
      <c r="E24" s="113"/>
      <c r="F24" s="113"/>
      <c r="G24" s="113"/>
      <c r="H24" s="113"/>
      <c r="I24" s="113"/>
      <c r="J24" s="113"/>
      <c r="K24" s="113" t="s">
        <v>11</v>
      </c>
      <c r="L24" s="113"/>
      <c r="M24" s="113"/>
      <c r="N24" s="113" t="s">
        <v>8</v>
      </c>
      <c r="O24" s="113"/>
      <c r="P24" s="113"/>
      <c r="Q24" s="113"/>
      <c r="R24" s="113"/>
      <c r="S24" s="113"/>
      <c r="T24" s="113"/>
      <c r="U24" s="113"/>
      <c r="V24" s="113"/>
      <c r="W24" s="113" t="s">
        <v>11</v>
      </c>
      <c r="X24" s="113"/>
      <c r="Y24" s="113"/>
    </row>
    <row r="25" spans="1:26" ht="17.25" customHeight="1" x14ac:dyDescent="0.2">
      <c r="B25" s="113" t="s">
        <v>9</v>
      </c>
      <c r="C25" s="113"/>
      <c r="D25" s="113"/>
      <c r="E25" s="113"/>
      <c r="F25" s="113"/>
      <c r="G25" s="113"/>
      <c r="H25" s="113"/>
      <c r="I25" s="113"/>
      <c r="J25" s="113"/>
      <c r="K25" s="117" t="s">
        <v>12</v>
      </c>
      <c r="L25" s="117"/>
      <c r="M25" s="117"/>
      <c r="N25" s="119" t="s">
        <v>13</v>
      </c>
      <c r="O25" s="120"/>
      <c r="P25" s="113"/>
      <c r="Q25" s="113"/>
      <c r="R25" s="113"/>
      <c r="S25" s="113"/>
      <c r="T25" s="113"/>
      <c r="U25" s="118" t="s">
        <v>14</v>
      </c>
      <c r="V25" s="118"/>
      <c r="W25" s="117" t="s">
        <v>12</v>
      </c>
      <c r="X25" s="117"/>
      <c r="Y25" s="117"/>
    </row>
    <row r="26" spans="1:26" ht="17.25" customHeight="1" x14ac:dyDescent="0.2">
      <c r="B26" s="119" t="s">
        <v>10</v>
      </c>
      <c r="C26" s="119"/>
      <c r="D26" s="113"/>
      <c r="E26" s="113"/>
      <c r="F26" s="113"/>
      <c r="G26" s="113"/>
      <c r="H26" s="113"/>
      <c r="I26" s="113"/>
      <c r="J26" s="113"/>
      <c r="K26" s="117" t="s">
        <v>7</v>
      </c>
      <c r="L26" s="117"/>
      <c r="M26" s="117"/>
      <c r="N26" s="120"/>
      <c r="O26" s="120"/>
      <c r="P26" s="113"/>
      <c r="Q26" s="113"/>
      <c r="R26" s="113"/>
      <c r="S26" s="113"/>
      <c r="T26" s="113"/>
      <c r="U26" s="118" t="s">
        <v>15</v>
      </c>
      <c r="V26" s="118"/>
      <c r="W26" s="117" t="s">
        <v>7</v>
      </c>
      <c r="X26" s="117"/>
      <c r="Y26" s="117"/>
    </row>
    <row r="27" spans="1:26" ht="17.25" customHeight="1" x14ac:dyDescent="0.2">
      <c r="B27" s="119"/>
      <c r="C27" s="119"/>
      <c r="D27" s="113"/>
      <c r="E27" s="113"/>
      <c r="F27" s="113"/>
      <c r="G27" s="113"/>
      <c r="H27" s="113"/>
      <c r="I27" s="113"/>
      <c r="J27" s="113"/>
      <c r="K27" s="117" t="s">
        <v>7</v>
      </c>
      <c r="L27" s="117"/>
      <c r="M27" s="117"/>
      <c r="N27" s="120"/>
      <c r="O27" s="120"/>
      <c r="P27" s="113"/>
      <c r="Q27" s="113"/>
      <c r="R27" s="113"/>
      <c r="S27" s="113"/>
      <c r="T27" s="113"/>
      <c r="U27" s="118" t="s">
        <v>14</v>
      </c>
      <c r="V27" s="118"/>
      <c r="W27" s="117" t="s">
        <v>7</v>
      </c>
      <c r="X27" s="117"/>
      <c r="Y27" s="117"/>
    </row>
    <row r="28" spans="1:26" ht="17.25" customHeight="1" x14ac:dyDescent="0.2">
      <c r="B28" s="119"/>
      <c r="C28" s="119"/>
      <c r="D28" s="113"/>
      <c r="E28" s="113"/>
      <c r="F28" s="113"/>
      <c r="G28" s="113"/>
      <c r="H28" s="113"/>
      <c r="I28" s="113"/>
      <c r="J28" s="113"/>
      <c r="K28" s="117" t="s">
        <v>7</v>
      </c>
      <c r="L28" s="117"/>
      <c r="M28" s="117"/>
      <c r="N28" s="120"/>
      <c r="O28" s="120"/>
      <c r="P28" s="113"/>
      <c r="Q28" s="113"/>
      <c r="R28" s="113"/>
      <c r="S28" s="113"/>
      <c r="T28" s="113"/>
      <c r="U28" s="118" t="s">
        <v>15</v>
      </c>
      <c r="V28" s="118"/>
      <c r="W28" s="117" t="s">
        <v>7</v>
      </c>
      <c r="X28" s="117"/>
      <c r="Y28" s="117"/>
    </row>
    <row r="29" spans="1:26" ht="17.25" customHeight="1" x14ac:dyDescent="0.2">
      <c r="B29" s="119"/>
      <c r="C29" s="119"/>
      <c r="D29" s="113"/>
      <c r="E29" s="113"/>
      <c r="F29" s="113"/>
      <c r="G29" s="113"/>
      <c r="H29" s="113"/>
      <c r="I29" s="113"/>
      <c r="J29" s="113"/>
      <c r="K29" s="117" t="s">
        <v>7</v>
      </c>
      <c r="L29" s="117"/>
      <c r="M29" s="117"/>
      <c r="N29" s="120"/>
      <c r="O29" s="120"/>
      <c r="P29" s="113"/>
      <c r="Q29" s="113"/>
      <c r="R29" s="113"/>
      <c r="S29" s="113"/>
      <c r="T29" s="113"/>
      <c r="U29" s="118" t="s">
        <v>14</v>
      </c>
      <c r="V29" s="118"/>
      <c r="W29" s="117" t="s">
        <v>7</v>
      </c>
      <c r="X29" s="117"/>
      <c r="Y29" s="117"/>
    </row>
    <row r="30" spans="1:26" ht="17.25" customHeight="1" x14ac:dyDescent="0.2">
      <c r="B30" s="119"/>
      <c r="C30" s="119"/>
      <c r="D30" s="113"/>
      <c r="E30" s="113"/>
      <c r="F30" s="113"/>
      <c r="G30" s="113"/>
      <c r="H30" s="113"/>
      <c r="I30" s="113"/>
      <c r="J30" s="113"/>
      <c r="K30" s="117" t="s">
        <v>7</v>
      </c>
      <c r="L30" s="117"/>
      <c r="M30" s="117"/>
      <c r="N30" s="120"/>
      <c r="O30" s="120"/>
      <c r="P30" s="113"/>
      <c r="Q30" s="113"/>
      <c r="R30" s="113"/>
      <c r="S30" s="113"/>
      <c r="T30" s="113"/>
      <c r="U30" s="118" t="s">
        <v>15</v>
      </c>
      <c r="V30" s="118"/>
      <c r="W30" s="117" t="s">
        <v>7</v>
      </c>
      <c r="X30" s="117"/>
      <c r="Y30" s="117"/>
    </row>
    <row r="31" spans="1:26" ht="17.25" customHeight="1" x14ac:dyDescent="0.2">
      <c r="B31" s="119"/>
      <c r="C31" s="119"/>
      <c r="D31" s="113"/>
      <c r="E31" s="113"/>
      <c r="F31" s="113"/>
      <c r="G31" s="113"/>
      <c r="H31" s="113"/>
      <c r="I31" s="113"/>
      <c r="J31" s="113"/>
      <c r="K31" s="117" t="s">
        <v>7</v>
      </c>
      <c r="L31" s="117"/>
      <c r="M31" s="117"/>
      <c r="N31" s="120"/>
      <c r="O31" s="120"/>
      <c r="P31" s="113"/>
      <c r="Q31" s="113"/>
      <c r="R31" s="113"/>
      <c r="S31" s="113"/>
      <c r="T31" s="113"/>
      <c r="U31" s="118" t="s">
        <v>14</v>
      </c>
      <c r="V31" s="118"/>
      <c r="W31" s="117" t="s">
        <v>7</v>
      </c>
      <c r="X31" s="117"/>
      <c r="Y31" s="117"/>
    </row>
    <row r="32" spans="1:26" ht="17.25" customHeight="1" x14ac:dyDescent="0.2">
      <c r="B32" s="119"/>
      <c r="C32" s="119"/>
      <c r="D32" s="113"/>
      <c r="E32" s="113"/>
      <c r="F32" s="113"/>
      <c r="G32" s="113"/>
      <c r="H32" s="113"/>
      <c r="I32" s="113"/>
      <c r="J32" s="113"/>
      <c r="K32" s="117" t="s">
        <v>7</v>
      </c>
      <c r="L32" s="117"/>
      <c r="M32" s="117"/>
      <c r="N32" s="120"/>
      <c r="O32" s="120"/>
      <c r="P32" s="113"/>
      <c r="Q32" s="113"/>
      <c r="R32" s="113"/>
      <c r="S32" s="113"/>
      <c r="T32" s="113"/>
      <c r="U32" s="118" t="s">
        <v>15</v>
      </c>
      <c r="V32" s="118"/>
      <c r="W32" s="117" t="s">
        <v>7</v>
      </c>
      <c r="X32" s="117"/>
      <c r="Y32" s="117"/>
    </row>
    <row r="33" spans="1:25" ht="17.25" customHeight="1" x14ac:dyDescent="0.2">
      <c r="B33" s="119"/>
      <c r="C33" s="119"/>
      <c r="D33" s="113"/>
      <c r="E33" s="113"/>
      <c r="F33" s="113"/>
      <c r="G33" s="113"/>
      <c r="H33" s="113"/>
      <c r="I33" s="113"/>
      <c r="J33" s="113"/>
      <c r="K33" s="117" t="s">
        <v>7</v>
      </c>
      <c r="L33" s="117"/>
      <c r="M33" s="117"/>
      <c r="N33" s="120"/>
      <c r="O33" s="120"/>
      <c r="P33" s="113"/>
      <c r="Q33" s="113"/>
      <c r="R33" s="113"/>
      <c r="S33" s="113"/>
      <c r="T33" s="113"/>
      <c r="U33" s="118" t="s">
        <v>14</v>
      </c>
      <c r="V33" s="118"/>
      <c r="W33" s="117" t="s">
        <v>7</v>
      </c>
      <c r="X33" s="117"/>
      <c r="Y33" s="117"/>
    </row>
    <row r="34" spans="1:25" ht="17.25" customHeight="1" x14ac:dyDescent="0.2">
      <c r="B34" s="119"/>
      <c r="C34" s="119"/>
      <c r="D34" s="113"/>
      <c r="E34" s="113"/>
      <c r="F34" s="113"/>
      <c r="G34" s="113"/>
      <c r="H34" s="113"/>
      <c r="I34" s="113"/>
      <c r="J34" s="113"/>
      <c r="K34" s="117" t="s">
        <v>7</v>
      </c>
      <c r="L34" s="117"/>
      <c r="M34" s="117"/>
      <c r="N34" s="120"/>
      <c r="O34" s="120"/>
      <c r="P34" s="113"/>
      <c r="Q34" s="113"/>
      <c r="R34" s="113"/>
      <c r="S34" s="113"/>
      <c r="T34" s="113"/>
      <c r="U34" s="118" t="s">
        <v>15</v>
      </c>
      <c r="V34" s="118"/>
      <c r="W34" s="117" t="s">
        <v>7</v>
      </c>
      <c r="X34" s="117"/>
      <c r="Y34" s="117"/>
    </row>
    <row r="36" spans="1:25" ht="17.25" customHeight="1" x14ac:dyDescent="0.2">
      <c r="A36" s="1" t="s">
        <v>343</v>
      </c>
    </row>
    <row r="38" spans="1:25" ht="17.25" customHeight="1" x14ac:dyDescent="0.2">
      <c r="B38" s="119" t="s">
        <v>16</v>
      </c>
      <c r="C38" s="119"/>
      <c r="D38" s="113" t="s">
        <v>17</v>
      </c>
      <c r="E38" s="113"/>
      <c r="F38" s="113"/>
      <c r="G38" s="113" t="s">
        <v>21</v>
      </c>
      <c r="H38" s="113"/>
      <c r="I38" s="113"/>
      <c r="J38" s="113"/>
      <c r="K38" s="113"/>
      <c r="L38" s="113"/>
      <c r="M38" s="113" t="s">
        <v>22</v>
      </c>
      <c r="N38" s="113"/>
      <c r="O38" s="113"/>
      <c r="P38" s="113"/>
      <c r="Q38" s="113"/>
      <c r="R38" s="113"/>
      <c r="S38" s="113"/>
      <c r="T38" s="113"/>
      <c r="U38" s="113"/>
      <c r="V38" s="113"/>
      <c r="W38" s="113"/>
      <c r="X38" s="113"/>
    </row>
    <row r="39" spans="1:25" ht="17.25" customHeight="1" x14ac:dyDescent="0.2">
      <c r="B39" s="119"/>
      <c r="C39" s="119"/>
      <c r="D39" s="113" t="s">
        <v>18</v>
      </c>
      <c r="E39" s="113"/>
      <c r="F39" s="113"/>
      <c r="G39" s="113"/>
      <c r="H39" s="113"/>
      <c r="I39" s="113"/>
      <c r="J39" s="113"/>
      <c r="K39" s="113"/>
      <c r="L39" s="113"/>
      <c r="M39" s="113"/>
      <c r="N39" s="113"/>
      <c r="O39" s="113"/>
      <c r="P39" s="113"/>
      <c r="Q39" s="113"/>
      <c r="R39" s="113"/>
      <c r="S39" s="113"/>
      <c r="T39" s="113"/>
      <c r="U39" s="113"/>
      <c r="V39" s="113"/>
      <c r="W39" s="113"/>
      <c r="X39" s="113"/>
    </row>
    <row r="40" spans="1:25" ht="17.25" customHeight="1" x14ac:dyDescent="0.2">
      <c r="B40" s="119"/>
      <c r="C40" s="119"/>
      <c r="D40" s="113" t="s">
        <v>19</v>
      </c>
      <c r="E40" s="113"/>
      <c r="F40" s="113"/>
      <c r="G40" s="113"/>
      <c r="H40" s="113"/>
      <c r="I40" s="113"/>
      <c r="J40" s="113"/>
      <c r="K40" s="113"/>
      <c r="L40" s="113"/>
      <c r="M40" s="113"/>
      <c r="N40" s="113"/>
      <c r="O40" s="113"/>
      <c r="P40" s="113"/>
      <c r="Q40" s="113"/>
      <c r="R40" s="113"/>
      <c r="S40" s="113"/>
      <c r="T40" s="113"/>
      <c r="U40" s="113"/>
      <c r="V40" s="113"/>
      <c r="W40" s="113"/>
      <c r="X40" s="113"/>
    </row>
    <row r="41" spans="1:25" ht="17.25" customHeight="1" x14ac:dyDescent="0.2">
      <c r="B41" s="119"/>
      <c r="C41" s="119"/>
      <c r="D41" s="113" t="s">
        <v>20</v>
      </c>
      <c r="E41" s="113"/>
      <c r="F41" s="113"/>
      <c r="G41" s="113"/>
      <c r="H41" s="113"/>
      <c r="I41" s="113"/>
      <c r="J41" s="113"/>
      <c r="K41" s="113"/>
      <c r="L41" s="113"/>
      <c r="M41" s="113"/>
      <c r="N41" s="113"/>
      <c r="O41" s="113"/>
      <c r="P41" s="113"/>
      <c r="Q41" s="113"/>
      <c r="R41" s="113"/>
      <c r="S41" s="113"/>
      <c r="T41" s="113"/>
      <c r="U41" s="113"/>
      <c r="V41" s="113"/>
      <c r="W41" s="113"/>
      <c r="X41" s="113"/>
    </row>
    <row r="43" spans="1:25" ht="17.25" customHeight="1" x14ac:dyDescent="0.2">
      <c r="B43" s="1" t="s">
        <v>23</v>
      </c>
    </row>
  </sheetData>
  <mergeCells count="86">
    <mergeCell ref="H5:O5"/>
    <mergeCell ref="P5:W5"/>
    <mergeCell ref="K24:M24"/>
    <mergeCell ref="K25:M25"/>
    <mergeCell ref="D34:J34"/>
    <mergeCell ref="B5:F6"/>
    <mergeCell ref="R16:U17"/>
    <mergeCell ref="V16:Z17"/>
    <mergeCell ref="B16:E17"/>
    <mergeCell ref="F16:I17"/>
    <mergeCell ref="K26:M26"/>
    <mergeCell ref="H10:AA10"/>
    <mergeCell ref="D26:J26"/>
    <mergeCell ref="B25:J25"/>
    <mergeCell ref="B24:J24"/>
    <mergeCell ref="H7:O7"/>
    <mergeCell ref="B26:C34"/>
    <mergeCell ref="D29:J29"/>
    <mergeCell ref="D30:J30"/>
    <mergeCell ref="D31:J31"/>
    <mergeCell ref="D32:J32"/>
    <mergeCell ref="H6:O6"/>
    <mergeCell ref="K34:M34"/>
    <mergeCell ref="K33:M33"/>
    <mergeCell ref="D27:J27"/>
    <mergeCell ref="D28:J28"/>
    <mergeCell ref="N16:Q17"/>
    <mergeCell ref="J16:M17"/>
    <mergeCell ref="H9:O9"/>
    <mergeCell ref="P9:W9"/>
    <mergeCell ref="U31:V31"/>
    <mergeCell ref="U32:V32"/>
    <mergeCell ref="W29:Y29"/>
    <mergeCell ref="D33:J33"/>
    <mergeCell ref="K32:M32"/>
    <mergeCell ref="W30:Y30"/>
    <mergeCell ref="W31:Y31"/>
    <mergeCell ref="U30:V30"/>
    <mergeCell ref="U29:V29"/>
    <mergeCell ref="N24:V24"/>
    <mergeCell ref="W24:Y24"/>
    <mergeCell ref="W25:Y25"/>
    <mergeCell ref="W26:Y26"/>
    <mergeCell ref="W27:Y27"/>
    <mergeCell ref="U25:V25"/>
    <mergeCell ref="U26:V26"/>
    <mergeCell ref="P27:T28"/>
    <mergeCell ref="U28:V28"/>
    <mergeCell ref="W28:Y28"/>
    <mergeCell ref="G39:L39"/>
    <mergeCell ref="G40:L40"/>
    <mergeCell ref="W33:Y33"/>
    <mergeCell ref="P33:T34"/>
    <mergeCell ref="U33:V33"/>
    <mergeCell ref="U34:V34"/>
    <mergeCell ref="W34:Y34"/>
    <mergeCell ref="N25:O34"/>
    <mergeCell ref="P25:T26"/>
    <mergeCell ref="K27:M27"/>
    <mergeCell ref="K28:M28"/>
    <mergeCell ref="K29:M29"/>
    <mergeCell ref="K30:M30"/>
    <mergeCell ref="K31:M31"/>
    <mergeCell ref="W32:Y32"/>
    <mergeCell ref="P31:T32"/>
    <mergeCell ref="B38:C41"/>
    <mergeCell ref="D38:F38"/>
    <mergeCell ref="D39:F39"/>
    <mergeCell ref="D40:F40"/>
    <mergeCell ref="D41:F41"/>
    <mergeCell ref="P7:W7"/>
    <mergeCell ref="H8:O8"/>
    <mergeCell ref="P8:W8"/>
    <mergeCell ref="P6:W6"/>
    <mergeCell ref="G41:L41"/>
    <mergeCell ref="M38:R38"/>
    <mergeCell ref="M39:R39"/>
    <mergeCell ref="M40:R40"/>
    <mergeCell ref="M41:R41"/>
    <mergeCell ref="S38:X38"/>
    <mergeCell ref="S39:X39"/>
    <mergeCell ref="S40:X40"/>
    <mergeCell ref="S41:X41"/>
    <mergeCell ref="U27:V27"/>
    <mergeCell ref="P29:T30"/>
    <mergeCell ref="G38:L38"/>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28"/>
  <sheetViews>
    <sheetView workbookViewId="0">
      <selection activeCell="D57" sqref="D57"/>
    </sheetView>
  </sheetViews>
  <sheetFormatPr defaultColWidth="9" defaultRowHeight="27" customHeight="1" x14ac:dyDescent="0.2"/>
  <cols>
    <col min="1" max="2" width="6" style="1" customWidth="1"/>
    <col min="3" max="3" width="30.08984375" style="1" customWidth="1"/>
    <col min="4" max="4" width="17" style="1" customWidth="1"/>
    <col min="5" max="5" width="25.08984375" style="1" customWidth="1"/>
    <col min="6" max="16384" width="9" style="1"/>
  </cols>
  <sheetData>
    <row r="1" spans="1:5" ht="27" customHeight="1" x14ac:dyDescent="0.2">
      <c r="A1" s="12" t="s">
        <v>276</v>
      </c>
    </row>
    <row r="2" spans="1:5" ht="27" customHeight="1" x14ac:dyDescent="0.2">
      <c r="A2" s="15" t="s">
        <v>29</v>
      </c>
      <c r="B2" s="16" t="s">
        <v>30</v>
      </c>
      <c r="C2" s="3" t="s">
        <v>31</v>
      </c>
      <c r="D2" s="3" t="s">
        <v>32</v>
      </c>
      <c r="E2" s="60" t="s">
        <v>282</v>
      </c>
    </row>
    <row r="3" spans="1:5" ht="27" customHeight="1" x14ac:dyDescent="0.2">
      <c r="A3" s="17"/>
      <c r="B3" s="18"/>
      <c r="C3" s="14"/>
      <c r="D3" s="11" t="s">
        <v>5</v>
      </c>
      <c r="E3" s="14"/>
    </row>
    <row r="4" spans="1:5" ht="27" customHeight="1" x14ac:dyDescent="0.2">
      <c r="A4" s="17"/>
      <c r="B4" s="18"/>
      <c r="C4" s="14"/>
      <c r="D4" s="11" t="s">
        <v>5</v>
      </c>
      <c r="E4" s="14"/>
    </row>
    <row r="5" spans="1:5" ht="27" customHeight="1" x14ac:dyDescent="0.2">
      <c r="A5" s="17"/>
      <c r="B5" s="18"/>
      <c r="C5" s="14"/>
      <c r="D5" s="11" t="s">
        <v>5</v>
      </c>
      <c r="E5" s="14"/>
    </row>
    <row r="6" spans="1:5" ht="27" customHeight="1" x14ac:dyDescent="0.2">
      <c r="A6" s="17"/>
      <c r="B6" s="18"/>
      <c r="C6" s="14"/>
      <c r="D6" s="11" t="s">
        <v>5</v>
      </c>
      <c r="E6" s="14"/>
    </row>
    <row r="7" spans="1:5" ht="27" customHeight="1" x14ac:dyDescent="0.2">
      <c r="A7" s="17"/>
      <c r="B7" s="18"/>
      <c r="C7" s="14"/>
      <c r="D7" s="11" t="s">
        <v>5</v>
      </c>
      <c r="E7" s="14"/>
    </row>
    <row r="8" spans="1:5" ht="27" customHeight="1" x14ac:dyDescent="0.2">
      <c r="A8" s="17"/>
      <c r="B8" s="18"/>
      <c r="C8" s="14"/>
      <c r="D8" s="11" t="s">
        <v>5</v>
      </c>
      <c r="E8" s="14"/>
    </row>
    <row r="9" spans="1:5" ht="27" customHeight="1" x14ac:dyDescent="0.2">
      <c r="A9" s="17"/>
      <c r="B9" s="18"/>
      <c r="C9" s="14"/>
      <c r="D9" s="11" t="s">
        <v>5</v>
      </c>
      <c r="E9" s="14"/>
    </row>
    <row r="10" spans="1:5" ht="27" customHeight="1" x14ac:dyDescent="0.2">
      <c r="A10" s="17"/>
      <c r="B10" s="18"/>
      <c r="C10" s="14"/>
      <c r="D10" s="11" t="s">
        <v>5</v>
      </c>
      <c r="E10" s="14"/>
    </row>
    <row r="11" spans="1:5" ht="27" customHeight="1" x14ac:dyDescent="0.2">
      <c r="A11" s="17"/>
      <c r="B11" s="18"/>
      <c r="C11" s="14"/>
      <c r="D11" s="11" t="s">
        <v>5</v>
      </c>
      <c r="E11" s="14"/>
    </row>
    <row r="12" spans="1:5" ht="27" customHeight="1" x14ac:dyDescent="0.2">
      <c r="A12" s="17"/>
      <c r="B12" s="18"/>
      <c r="C12" s="14"/>
      <c r="D12" s="11" t="s">
        <v>5</v>
      </c>
      <c r="E12" s="14"/>
    </row>
    <row r="13" spans="1:5" ht="27" customHeight="1" x14ac:dyDescent="0.2">
      <c r="A13" s="17"/>
      <c r="B13" s="18"/>
      <c r="C13" s="14"/>
      <c r="D13" s="11" t="s">
        <v>5</v>
      </c>
      <c r="E13" s="14"/>
    </row>
    <row r="14" spans="1:5" ht="27" customHeight="1" x14ac:dyDescent="0.2">
      <c r="A14" s="17"/>
      <c r="B14" s="18"/>
      <c r="C14" s="14"/>
      <c r="D14" s="11" t="s">
        <v>5</v>
      </c>
      <c r="E14" s="14"/>
    </row>
    <row r="15" spans="1:5" ht="27" customHeight="1" x14ac:dyDescent="0.2">
      <c r="A15" s="17"/>
      <c r="B15" s="18"/>
      <c r="C15" s="14"/>
      <c r="D15" s="11" t="s">
        <v>5</v>
      </c>
      <c r="E15" s="14"/>
    </row>
    <row r="16" spans="1:5" ht="27" customHeight="1" x14ac:dyDescent="0.2">
      <c r="A16" s="17"/>
      <c r="B16" s="18"/>
      <c r="C16" s="14"/>
      <c r="D16" s="11" t="s">
        <v>5</v>
      </c>
      <c r="E16" s="14"/>
    </row>
    <row r="17" spans="1:5" ht="27" customHeight="1" x14ac:dyDescent="0.2">
      <c r="A17" s="17"/>
      <c r="B17" s="18"/>
      <c r="C17" s="14"/>
      <c r="D17" s="11" t="s">
        <v>5</v>
      </c>
      <c r="E17" s="14"/>
    </row>
    <row r="18" spans="1:5" ht="27" customHeight="1" x14ac:dyDescent="0.2">
      <c r="A18" s="17"/>
      <c r="B18" s="18"/>
      <c r="C18" s="14"/>
      <c r="D18" s="11" t="s">
        <v>5</v>
      </c>
      <c r="E18" s="14"/>
    </row>
    <row r="19" spans="1:5" ht="27" customHeight="1" x14ac:dyDescent="0.2">
      <c r="A19" s="17"/>
      <c r="B19" s="18"/>
      <c r="C19" s="14"/>
      <c r="D19" s="11" t="s">
        <v>5</v>
      </c>
      <c r="E19" s="14"/>
    </row>
    <row r="20" spans="1:5" ht="27" customHeight="1" x14ac:dyDescent="0.2">
      <c r="A20" s="17"/>
      <c r="B20" s="18"/>
      <c r="C20" s="14"/>
      <c r="D20" s="11" t="s">
        <v>5</v>
      </c>
      <c r="E20" s="14"/>
    </row>
    <row r="21" spans="1:5" ht="27" customHeight="1" x14ac:dyDescent="0.2">
      <c r="A21" s="17"/>
      <c r="B21" s="18"/>
      <c r="C21" s="14"/>
      <c r="D21" s="11" t="s">
        <v>5</v>
      </c>
      <c r="E21" s="14"/>
    </row>
    <row r="22" spans="1:5" ht="27" customHeight="1" x14ac:dyDescent="0.2">
      <c r="A22" s="17"/>
      <c r="B22" s="18"/>
      <c r="C22" s="14"/>
      <c r="D22" s="11" t="s">
        <v>5</v>
      </c>
      <c r="E22" s="14"/>
    </row>
    <row r="23" spans="1:5" ht="27" customHeight="1" x14ac:dyDescent="0.2">
      <c r="A23" s="17"/>
      <c r="B23" s="18"/>
      <c r="C23" s="14"/>
      <c r="D23" s="11" t="s">
        <v>5</v>
      </c>
      <c r="E23" s="14"/>
    </row>
    <row r="24" spans="1:5" ht="27" customHeight="1" x14ac:dyDescent="0.2">
      <c r="A24" s="17"/>
      <c r="B24" s="18"/>
      <c r="C24" s="14"/>
      <c r="D24" s="11" t="s">
        <v>5</v>
      </c>
      <c r="E24" s="14"/>
    </row>
    <row r="25" spans="1:5" ht="27" customHeight="1" x14ac:dyDescent="0.2">
      <c r="A25" s="17"/>
      <c r="B25" s="18"/>
      <c r="C25" s="14"/>
      <c r="D25" s="11" t="s">
        <v>5</v>
      </c>
      <c r="E25" s="14"/>
    </row>
    <row r="26" spans="1:5" ht="27" customHeight="1" x14ac:dyDescent="0.2">
      <c r="A26" s="17"/>
      <c r="B26" s="18"/>
      <c r="C26" s="14"/>
      <c r="D26" s="11" t="s">
        <v>5</v>
      </c>
      <c r="E26" s="14"/>
    </row>
    <row r="27" spans="1:5" ht="27" customHeight="1" x14ac:dyDescent="0.2">
      <c r="A27" s="17"/>
      <c r="B27" s="18"/>
      <c r="C27" s="14"/>
      <c r="D27" s="11" t="s">
        <v>5</v>
      </c>
      <c r="E27" s="14"/>
    </row>
    <row r="28" spans="1:5" ht="27" customHeight="1" x14ac:dyDescent="0.2">
      <c r="A28" s="114" t="s">
        <v>33</v>
      </c>
      <c r="B28" s="115"/>
      <c r="C28" s="116"/>
      <c r="D28" s="59" t="s">
        <v>5</v>
      </c>
      <c r="E28" s="14"/>
    </row>
  </sheetData>
  <mergeCells count="1">
    <mergeCell ref="A28:C28"/>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44"/>
  <sheetViews>
    <sheetView zoomScaleNormal="100" workbookViewId="0">
      <selection activeCell="D57" sqref="D57"/>
    </sheetView>
  </sheetViews>
  <sheetFormatPr defaultColWidth="9" defaultRowHeight="24" customHeight="1" x14ac:dyDescent="0.2"/>
  <cols>
    <col min="1" max="1" width="3.7265625" style="1" customWidth="1"/>
    <col min="2" max="2" width="26" style="1" customWidth="1"/>
    <col min="3" max="5" width="11.453125" style="1" customWidth="1"/>
    <col min="6" max="6" width="11.6328125" style="1" customWidth="1"/>
    <col min="7" max="7" width="11.08984375" style="1" customWidth="1"/>
    <col min="8" max="16384" width="9" style="1"/>
  </cols>
  <sheetData>
    <row r="1" spans="1:8" ht="20.149999999999999" customHeight="1" x14ac:dyDescent="0.2">
      <c r="A1" s="12" t="s">
        <v>34</v>
      </c>
    </row>
    <row r="2" spans="1:8" s="2" customFormat="1" ht="20.149999999999999" customHeight="1" x14ac:dyDescent="0.2">
      <c r="B2" s="3" t="s">
        <v>35</v>
      </c>
      <c r="C2" s="3" t="s">
        <v>36</v>
      </c>
      <c r="D2" s="3" t="s">
        <v>37</v>
      </c>
      <c r="E2" s="113" t="s">
        <v>38</v>
      </c>
      <c r="F2" s="113"/>
    </row>
    <row r="3" spans="1:8" ht="19" customHeight="1" x14ac:dyDescent="0.2">
      <c r="B3" s="14" t="s">
        <v>39</v>
      </c>
      <c r="C3" s="14"/>
      <c r="D3" s="14"/>
      <c r="E3" s="117" t="s">
        <v>5</v>
      </c>
      <c r="F3" s="117"/>
    </row>
    <row r="4" spans="1:8" ht="19" customHeight="1" x14ac:dyDescent="0.2">
      <c r="B4" s="14" t="s">
        <v>40</v>
      </c>
      <c r="C4" s="14"/>
      <c r="D4" s="14"/>
      <c r="E4" s="117" t="s">
        <v>5</v>
      </c>
      <c r="F4" s="117"/>
    </row>
    <row r="5" spans="1:8" ht="19" customHeight="1" x14ac:dyDescent="0.2">
      <c r="B5" s="14" t="s">
        <v>41</v>
      </c>
      <c r="C5" s="14"/>
      <c r="D5" s="14"/>
      <c r="E5" s="117" t="s">
        <v>5</v>
      </c>
      <c r="F5" s="117"/>
      <c r="H5" s="1" t="s">
        <v>345</v>
      </c>
    </row>
    <row r="6" spans="1:8" ht="13" customHeight="1" x14ac:dyDescent="0.2">
      <c r="B6" s="132" t="s">
        <v>332</v>
      </c>
      <c r="C6" s="132"/>
      <c r="D6" s="132"/>
      <c r="E6" s="132"/>
      <c r="F6" s="132"/>
      <c r="G6" s="132"/>
      <c r="H6" s="1" t="s">
        <v>344</v>
      </c>
    </row>
    <row r="7" spans="1:8" ht="13" customHeight="1" x14ac:dyDescent="0.2">
      <c r="B7" s="132"/>
      <c r="C7" s="132"/>
      <c r="D7" s="132"/>
      <c r="E7" s="132"/>
      <c r="F7" s="132"/>
      <c r="G7" s="132"/>
      <c r="H7" s="1" t="s">
        <v>333</v>
      </c>
    </row>
    <row r="8" spans="1:8" ht="13" customHeight="1" x14ac:dyDescent="0.2"/>
    <row r="9" spans="1:8" ht="20.149999999999999" customHeight="1" x14ac:dyDescent="0.2">
      <c r="A9" s="12" t="s">
        <v>42</v>
      </c>
    </row>
    <row r="10" spans="1:8" ht="20.149999999999999" customHeight="1" x14ac:dyDescent="0.2">
      <c r="B10" s="3" t="s">
        <v>35</v>
      </c>
      <c r="C10" s="3" t="s">
        <v>36</v>
      </c>
      <c r="D10" s="3" t="s">
        <v>37</v>
      </c>
      <c r="E10" s="113" t="s">
        <v>38</v>
      </c>
      <c r="F10" s="113"/>
    </row>
    <row r="11" spans="1:8" ht="19" customHeight="1" x14ac:dyDescent="0.2">
      <c r="B11" s="14" t="s">
        <v>39</v>
      </c>
      <c r="C11" s="14"/>
      <c r="D11" s="14"/>
      <c r="E11" s="117" t="s">
        <v>5</v>
      </c>
      <c r="F11" s="117"/>
    </row>
    <row r="12" spans="1:8" ht="19" customHeight="1" x14ac:dyDescent="0.2">
      <c r="B12" s="14" t="s">
        <v>40</v>
      </c>
      <c r="C12" s="14"/>
      <c r="D12" s="14"/>
      <c r="E12" s="117" t="s">
        <v>5</v>
      </c>
      <c r="F12" s="117"/>
    </row>
    <row r="13" spans="1:8" ht="19" customHeight="1" x14ac:dyDescent="0.2">
      <c r="B13" s="14" t="s">
        <v>41</v>
      </c>
      <c r="C13" s="14"/>
      <c r="D13" s="14"/>
      <c r="E13" s="117" t="s">
        <v>5</v>
      </c>
      <c r="F13" s="117"/>
    </row>
    <row r="14" spans="1:8" ht="13.5" customHeight="1" x14ac:dyDescent="0.2"/>
    <row r="15" spans="1:8" ht="20.149999999999999" customHeight="1" x14ac:dyDescent="0.2">
      <c r="A15" s="12" t="s">
        <v>43</v>
      </c>
    </row>
    <row r="16" spans="1:8" ht="20.149999999999999" customHeight="1" x14ac:dyDescent="0.2">
      <c r="B16" s="3" t="s">
        <v>35</v>
      </c>
      <c r="C16" s="3" t="s">
        <v>44</v>
      </c>
      <c r="D16" s="113" t="s">
        <v>38</v>
      </c>
      <c r="E16" s="113"/>
      <c r="F16" s="114" t="s">
        <v>45</v>
      </c>
      <c r="G16" s="116"/>
    </row>
    <row r="17" spans="2:7" ht="19" customHeight="1" x14ac:dyDescent="0.2">
      <c r="B17" s="14" t="s">
        <v>347</v>
      </c>
      <c r="C17" s="3" t="s">
        <v>46</v>
      </c>
      <c r="D17" s="128" t="s">
        <v>5</v>
      </c>
      <c r="E17" s="129"/>
      <c r="F17" s="114"/>
      <c r="G17" s="116"/>
    </row>
    <row r="18" spans="2:7" ht="19" customHeight="1" x14ac:dyDescent="0.2">
      <c r="B18" s="68" t="s">
        <v>279</v>
      </c>
      <c r="C18" s="3" t="s">
        <v>46</v>
      </c>
      <c r="D18" s="128" t="s">
        <v>5</v>
      </c>
      <c r="E18" s="129"/>
      <c r="F18" s="114"/>
      <c r="G18" s="116"/>
    </row>
    <row r="19" spans="2:7" ht="19" customHeight="1" x14ac:dyDescent="0.2">
      <c r="B19" s="14" t="s">
        <v>351</v>
      </c>
      <c r="C19" s="3" t="s">
        <v>46</v>
      </c>
      <c r="D19" s="128" t="s">
        <v>5</v>
      </c>
      <c r="E19" s="129"/>
      <c r="F19" s="106" t="s">
        <v>352</v>
      </c>
      <c r="G19" s="108"/>
    </row>
    <row r="20" spans="2:7" ht="19" customHeight="1" x14ac:dyDescent="0.2">
      <c r="B20" s="14" t="s">
        <v>357</v>
      </c>
      <c r="C20" s="3" t="s">
        <v>46</v>
      </c>
      <c r="D20" s="128" t="s">
        <v>5</v>
      </c>
      <c r="E20" s="129"/>
      <c r="F20" s="109" t="s">
        <v>358</v>
      </c>
      <c r="G20" s="111"/>
    </row>
    <row r="21" spans="2:7" ht="19" customHeight="1" x14ac:dyDescent="0.2">
      <c r="B21" s="14" t="s">
        <v>48</v>
      </c>
      <c r="C21" s="3" t="s">
        <v>46</v>
      </c>
      <c r="D21" s="128" t="s">
        <v>5</v>
      </c>
      <c r="E21" s="129"/>
      <c r="F21" s="106"/>
      <c r="G21" s="108"/>
    </row>
    <row r="22" spans="2:7" ht="19" customHeight="1" x14ac:dyDescent="0.2">
      <c r="B22" s="14" t="s">
        <v>49</v>
      </c>
      <c r="C22" s="3" t="s">
        <v>46</v>
      </c>
      <c r="D22" s="128" t="s">
        <v>5</v>
      </c>
      <c r="E22" s="129"/>
      <c r="F22" s="106"/>
      <c r="G22" s="108"/>
    </row>
    <row r="23" spans="2:7" ht="19" customHeight="1" x14ac:dyDescent="0.2">
      <c r="B23" s="68" t="s">
        <v>346</v>
      </c>
      <c r="C23" s="3" t="s">
        <v>46</v>
      </c>
      <c r="D23" s="128" t="s">
        <v>5</v>
      </c>
      <c r="E23" s="129"/>
      <c r="F23" s="106"/>
      <c r="G23" s="108"/>
    </row>
    <row r="24" spans="2:7" ht="19" customHeight="1" x14ac:dyDescent="0.2">
      <c r="B24" s="14" t="s">
        <v>50</v>
      </c>
      <c r="C24" s="3" t="s">
        <v>46</v>
      </c>
      <c r="D24" s="128" t="s">
        <v>5</v>
      </c>
      <c r="E24" s="129"/>
      <c r="F24" s="106"/>
      <c r="G24" s="108"/>
    </row>
    <row r="25" spans="2:7" ht="19" customHeight="1" x14ac:dyDescent="0.2">
      <c r="B25" s="68" t="s">
        <v>353</v>
      </c>
      <c r="C25" s="3" t="s">
        <v>46</v>
      </c>
      <c r="D25" s="128" t="s">
        <v>5</v>
      </c>
      <c r="E25" s="129"/>
      <c r="F25" s="106" t="s">
        <v>354</v>
      </c>
      <c r="G25" s="108"/>
    </row>
    <row r="26" spans="2:7" ht="19" customHeight="1" x14ac:dyDescent="0.2">
      <c r="B26" s="14" t="s">
        <v>47</v>
      </c>
      <c r="C26" s="3" t="s">
        <v>46</v>
      </c>
      <c r="D26" s="128" t="s">
        <v>5</v>
      </c>
      <c r="E26" s="129"/>
      <c r="F26" s="114"/>
      <c r="G26" s="116"/>
    </row>
    <row r="27" spans="2:7" ht="19" customHeight="1" x14ac:dyDescent="0.2">
      <c r="B27" s="14" t="s">
        <v>355</v>
      </c>
      <c r="C27" s="3" t="s">
        <v>46</v>
      </c>
      <c r="D27" s="128" t="s">
        <v>5</v>
      </c>
      <c r="E27" s="129"/>
      <c r="F27" s="114"/>
      <c r="G27" s="116"/>
    </row>
    <row r="28" spans="2:7" ht="19" customHeight="1" x14ac:dyDescent="0.2">
      <c r="B28" s="14" t="s">
        <v>356</v>
      </c>
      <c r="C28" s="3" t="s">
        <v>46</v>
      </c>
      <c r="D28" s="128" t="s">
        <v>5</v>
      </c>
      <c r="E28" s="129"/>
      <c r="F28" s="114"/>
      <c r="G28" s="116"/>
    </row>
    <row r="29" spans="2:7" ht="19" customHeight="1" x14ac:dyDescent="0.2">
      <c r="B29" s="14"/>
      <c r="C29" s="3" t="s">
        <v>46</v>
      </c>
      <c r="D29" s="128" t="s">
        <v>5</v>
      </c>
      <c r="E29" s="129"/>
      <c r="F29" s="114"/>
      <c r="G29" s="116"/>
    </row>
    <row r="30" spans="2:7" ht="19" customHeight="1" x14ac:dyDescent="0.2">
      <c r="B30" s="14"/>
      <c r="C30" s="3" t="s">
        <v>46</v>
      </c>
      <c r="D30" s="128" t="s">
        <v>5</v>
      </c>
      <c r="E30" s="129"/>
      <c r="F30" s="114"/>
      <c r="G30" s="116"/>
    </row>
    <row r="31" spans="2:7" ht="19" customHeight="1" x14ac:dyDescent="0.2">
      <c r="B31" s="14"/>
      <c r="C31" s="3" t="s">
        <v>46</v>
      </c>
      <c r="D31" s="128" t="s">
        <v>5</v>
      </c>
      <c r="E31" s="129"/>
      <c r="F31" s="114"/>
      <c r="G31" s="116"/>
    </row>
    <row r="32" spans="2:7" ht="19" customHeight="1" x14ac:dyDescent="0.2">
      <c r="B32" s="14"/>
      <c r="C32" s="3" t="s">
        <v>46</v>
      </c>
      <c r="D32" s="128" t="s">
        <v>5</v>
      </c>
      <c r="E32" s="129"/>
      <c r="F32" s="114"/>
      <c r="G32" s="116"/>
    </row>
    <row r="33" spans="1:7" ht="19" customHeight="1" x14ac:dyDescent="0.2">
      <c r="B33" s="14"/>
      <c r="C33" s="3" t="s">
        <v>46</v>
      </c>
      <c r="D33" s="128" t="s">
        <v>5</v>
      </c>
      <c r="E33" s="129"/>
      <c r="F33" s="114"/>
      <c r="G33" s="116"/>
    </row>
    <row r="34" spans="1:7" ht="19" customHeight="1" x14ac:dyDescent="0.2">
      <c r="B34" s="14"/>
      <c r="C34" s="3" t="s">
        <v>46</v>
      </c>
      <c r="D34" s="128" t="s">
        <v>5</v>
      </c>
      <c r="E34" s="129"/>
      <c r="F34" s="114"/>
      <c r="G34" s="116"/>
    </row>
    <row r="35" spans="1:7" ht="19" customHeight="1" x14ac:dyDescent="0.2">
      <c r="B35" s="14"/>
      <c r="C35" s="3" t="s">
        <v>46</v>
      </c>
      <c r="D35" s="128" t="s">
        <v>5</v>
      </c>
      <c r="E35" s="129"/>
      <c r="F35" s="114"/>
      <c r="G35" s="116"/>
    </row>
    <row r="36" spans="1:7" ht="20.149999999999999" customHeight="1" x14ac:dyDescent="0.2">
      <c r="B36" s="114" t="s">
        <v>33</v>
      </c>
      <c r="C36" s="116"/>
      <c r="D36" s="130" t="s">
        <v>5</v>
      </c>
      <c r="E36" s="131"/>
      <c r="F36" s="114"/>
      <c r="G36" s="116"/>
    </row>
    <row r="37" spans="1:7" ht="13.5" customHeight="1" x14ac:dyDescent="0.2"/>
    <row r="38" spans="1:7" ht="20.149999999999999" customHeight="1" x14ac:dyDescent="0.2">
      <c r="A38" s="12" t="s">
        <v>335</v>
      </c>
    </row>
    <row r="39" spans="1:7" ht="20.149999999999999" customHeight="1" x14ac:dyDescent="0.2">
      <c r="B39" s="113" t="s">
        <v>53</v>
      </c>
      <c r="C39" s="113" t="s">
        <v>54</v>
      </c>
      <c r="D39" s="113"/>
      <c r="E39" s="113" t="s">
        <v>57</v>
      </c>
      <c r="F39" s="113"/>
    </row>
    <row r="40" spans="1:7" ht="20.149999999999999" customHeight="1" x14ac:dyDescent="0.2">
      <c r="B40" s="113"/>
      <c r="C40" s="3" t="s">
        <v>36</v>
      </c>
      <c r="D40" s="3" t="s">
        <v>55</v>
      </c>
      <c r="E40" s="3" t="s">
        <v>36</v>
      </c>
      <c r="F40" s="3" t="s">
        <v>55</v>
      </c>
    </row>
    <row r="41" spans="1:7" ht="19" customHeight="1" x14ac:dyDescent="0.2">
      <c r="B41" s="14"/>
      <c r="C41" s="11" t="s">
        <v>56</v>
      </c>
      <c r="D41" s="11" t="s">
        <v>5</v>
      </c>
      <c r="E41" s="11" t="s">
        <v>56</v>
      </c>
      <c r="F41" s="11" t="s">
        <v>5</v>
      </c>
    </row>
    <row r="42" spans="1:7" ht="19" customHeight="1" x14ac:dyDescent="0.2">
      <c r="B42" s="14"/>
      <c r="C42" s="11" t="s">
        <v>56</v>
      </c>
      <c r="D42" s="11" t="s">
        <v>5</v>
      </c>
      <c r="E42" s="11" t="s">
        <v>56</v>
      </c>
      <c r="F42" s="11" t="s">
        <v>5</v>
      </c>
    </row>
    <row r="43" spans="1:7" ht="19" customHeight="1" x14ac:dyDescent="0.2">
      <c r="B43" s="14"/>
      <c r="C43" s="11" t="s">
        <v>56</v>
      </c>
      <c r="D43" s="11" t="s">
        <v>5</v>
      </c>
      <c r="E43" s="11" t="s">
        <v>56</v>
      </c>
      <c r="F43" s="11" t="s">
        <v>5</v>
      </c>
    </row>
    <row r="44" spans="1:7" ht="20.149999999999999" customHeight="1" x14ac:dyDescent="0.2">
      <c r="B44" s="3" t="s">
        <v>33</v>
      </c>
      <c r="C44" s="14"/>
      <c r="D44" s="59" t="s">
        <v>5</v>
      </c>
      <c r="E44" s="14"/>
      <c r="F44" s="59" t="s">
        <v>5</v>
      </c>
    </row>
  </sheetData>
  <mergeCells count="55">
    <mergeCell ref="E11:F11"/>
    <mergeCell ref="E2:F2"/>
    <mergeCell ref="E3:F3"/>
    <mergeCell ref="E4:F4"/>
    <mergeCell ref="E5:F5"/>
    <mergeCell ref="E10:F10"/>
    <mergeCell ref="B6:G7"/>
    <mergeCell ref="E12:F12"/>
    <mergeCell ref="E13:F13"/>
    <mergeCell ref="D16:E16"/>
    <mergeCell ref="F16:G16"/>
    <mergeCell ref="D17:E17"/>
    <mergeCell ref="F17:G17"/>
    <mergeCell ref="D18:E18"/>
    <mergeCell ref="F18:G18"/>
    <mergeCell ref="D19:E19"/>
    <mergeCell ref="F19:G19"/>
    <mergeCell ref="D25:E25"/>
    <mergeCell ref="F25:G25"/>
    <mergeCell ref="D23:E23"/>
    <mergeCell ref="F23:G23"/>
    <mergeCell ref="D24:E24"/>
    <mergeCell ref="F24:G24"/>
    <mergeCell ref="D21:E21"/>
    <mergeCell ref="F21:G21"/>
    <mergeCell ref="D22:E22"/>
    <mergeCell ref="F22:G22"/>
    <mergeCell ref="D28:E28"/>
    <mergeCell ref="F28:G28"/>
    <mergeCell ref="D20:E20"/>
    <mergeCell ref="F20:G20"/>
    <mergeCell ref="D32:E32"/>
    <mergeCell ref="F32:G32"/>
    <mergeCell ref="D31:E31"/>
    <mergeCell ref="F31:G31"/>
    <mergeCell ref="D29:E29"/>
    <mergeCell ref="F29:G29"/>
    <mergeCell ref="D27:E27"/>
    <mergeCell ref="F27:G27"/>
    <mergeCell ref="D26:E26"/>
    <mergeCell ref="F26:G26"/>
    <mergeCell ref="B39:B40"/>
    <mergeCell ref="C39:D39"/>
    <mergeCell ref="E39:F39"/>
    <mergeCell ref="D30:E30"/>
    <mergeCell ref="F30:G30"/>
    <mergeCell ref="D36:E36"/>
    <mergeCell ref="F36:G36"/>
    <mergeCell ref="B36:C36"/>
    <mergeCell ref="D35:E35"/>
    <mergeCell ref="F35:G35"/>
    <mergeCell ref="D34:E34"/>
    <mergeCell ref="F34:G34"/>
    <mergeCell ref="D33:E33"/>
    <mergeCell ref="F33:G33"/>
  </mergeCells>
  <phoneticPr fontId="2"/>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28"/>
  <sheetViews>
    <sheetView workbookViewId="0">
      <selection activeCell="D57" sqref="D57"/>
    </sheetView>
  </sheetViews>
  <sheetFormatPr defaultColWidth="9" defaultRowHeight="27" customHeight="1" x14ac:dyDescent="0.2"/>
  <cols>
    <col min="1" max="1" width="4.26953125" style="1" customWidth="1"/>
    <col min="2" max="16384" width="9" style="1"/>
  </cols>
  <sheetData>
    <row r="1" spans="1:10" ht="27" customHeight="1" x14ac:dyDescent="0.2">
      <c r="A1" s="12" t="s">
        <v>558</v>
      </c>
    </row>
    <row r="2" spans="1:10" ht="27" customHeight="1" x14ac:dyDescent="0.2">
      <c r="B2" s="113" t="s">
        <v>61</v>
      </c>
      <c r="C2" s="113"/>
      <c r="D2" s="113"/>
      <c r="E2" s="113" t="s">
        <v>63</v>
      </c>
      <c r="F2" s="113"/>
      <c r="G2" s="3" t="s">
        <v>64</v>
      </c>
      <c r="H2" s="113" t="s">
        <v>66</v>
      </c>
      <c r="I2" s="113"/>
      <c r="J2" s="3" t="s">
        <v>67</v>
      </c>
    </row>
    <row r="3" spans="1:10" ht="27" customHeight="1" x14ac:dyDescent="0.2">
      <c r="B3" s="134"/>
      <c r="C3" s="134"/>
      <c r="D3" s="134"/>
      <c r="E3" s="113"/>
      <c r="F3" s="113"/>
      <c r="G3" s="3" t="s">
        <v>65</v>
      </c>
      <c r="H3" s="117" t="s">
        <v>5</v>
      </c>
      <c r="I3" s="117"/>
      <c r="J3" s="14"/>
    </row>
    <row r="4" spans="1:10" ht="27" customHeight="1" x14ac:dyDescent="0.2">
      <c r="B4" s="134"/>
      <c r="C4" s="134"/>
      <c r="D4" s="134"/>
      <c r="E4" s="113"/>
      <c r="F4" s="113"/>
      <c r="G4" s="3" t="s">
        <v>65</v>
      </c>
      <c r="H4" s="117" t="s">
        <v>5</v>
      </c>
      <c r="I4" s="117"/>
      <c r="J4" s="14"/>
    </row>
    <row r="5" spans="1:10" ht="27" customHeight="1" x14ac:dyDescent="0.2">
      <c r="B5" s="134"/>
      <c r="C5" s="134"/>
      <c r="D5" s="134"/>
      <c r="E5" s="113"/>
      <c r="F5" s="113"/>
      <c r="G5" s="3" t="s">
        <v>65</v>
      </c>
      <c r="H5" s="117" t="s">
        <v>5</v>
      </c>
      <c r="I5" s="117"/>
      <c r="J5" s="14"/>
    </row>
    <row r="6" spans="1:10" ht="27" customHeight="1" x14ac:dyDescent="0.2">
      <c r="B6" s="134"/>
      <c r="C6" s="134"/>
      <c r="D6" s="134"/>
      <c r="E6" s="113"/>
      <c r="F6" s="113"/>
      <c r="G6" s="3" t="s">
        <v>65</v>
      </c>
      <c r="H6" s="117" t="s">
        <v>5</v>
      </c>
      <c r="I6" s="117"/>
      <c r="J6" s="14"/>
    </row>
    <row r="7" spans="1:10" ht="27" customHeight="1" x14ac:dyDescent="0.2">
      <c r="B7" s="134"/>
      <c r="C7" s="134"/>
      <c r="D7" s="134"/>
      <c r="E7" s="113"/>
      <c r="F7" s="113"/>
      <c r="G7" s="3" t="s">
        <v>65</v>
      </c>
      <c r="H7" s="117" t="s">
        <v>5</v>
      </c>
      <c r="I7" s="117"/>
      <c r="J7" s="14"/>
    </row>
    <row r="8" spans="1:10" ht="27" customHeight="1" x14ac:dyDescent="0.2">
      <c r="B8" s="114" t="s">
        <v>62</v>
      </c>
      <c r="C8" s="115"/>
      <c r="D8" s="115"/>
      <c r="E8" s="115"/>
      <c r="F8" s="115"/>
      <c r="G8" s="116"/>
      <c r="H8" s="130" t="s">
        <v>5</v>
      </c>
      <c r="I8" s="131"/>
      <c r="J8" s="14"/>
    </row>
    <row r="9" spans="1:10" ht="27" customHeight="1" x14ac:dyDescent="0.2">
      <c r="B9" s="135" t="s">
        <v>561</v>
      </c>
      <c r="C9" s="135"/>
      <c r="D9" s="135"/>
      <c r="E9" s="135"/>
      <c r="F9" s="135"/>
      <c r="G9" s="135"/>
      <c r="H9" s="135"/>
      <c r="I9" s="135"/>
      <c r="J9" s="135"/>
    </row>
    <row r="11" spans="1:10" ht="27" customHeight="1" x14ac:dyDescent="0.2">
      <c r="A11" s="12" t="s">
        <v>557</v>
      </c>
    </row>
    <row r="12" spans="1:10" ht="27" customHeight="1" x14ac:dyDescent="0.2">
      <c r="B12" s="3" t="s">
        <v>44</v>
      </c>
      <c r="C12" s="113" t="s">
        <v>277</v>
      </c>
      <c r="D12" s="113"/>
      <c r="E12" s="113"/>
      <c r="F12" s="113" t="s">
        <v>63</v>
      </c>
      <c r="G12" s="113"/>
      <c r="H12" s="113" t="s">
        <v>55</v>
      </c>
      <c r="I12" s="113"/>
      <c r="J12" s="3" t="s">
        <v>233</v>
      </c>
    </row>
    <row r="13" spans="1:10" ht="27" customHeight="1" x14ac:dyDescent="0.2">
      <c r="B13" s="3" t="s">
        <v>52</v>
      </c>
      <c r="C13" s="113"/>
      <c r="D13" s="113"/>
      <c r="E13" s="113"/>
      <c r="F13" s="113"/>
      <c r="G13" s="113"/>
      <c r="H13" s="117" t="s">
        <v>5</v>
      </c>
      <c r="I13" s="117"/>
      <c r="J13" s="14"/>
    </row>
    <row r="14" spans="1:10" ht="27" customHeight="1" x14ac:dyDescent="0.2">
      <c r="B14" s="3" t="s">
        <v>52</v>
      </c>
      <c r="C14" s="113"/>
      <c r="D14" s="113"/>
      <c r="E14" s="113"/>
      <c r="F14" s="113"/>
      <c r="G14" s="113"/>
      <c r="H14" s="117" t="s">
        <v>5</v>
      </c>
      <c r="I14" s="117"/>
      <c r="J14" s="14"/>
    </row>
    <row r="15" spans="1:10" ht="27" customHeight="1" x14ac:dyDescent="0.2">
      <c r="B15" s="3" t="s">
        <v>52</v>
      </c>
      <c r="C15" s="113"/>
      <c r="D15" s="113"/>
      <c r="E15" s="113"/>
      <c r="F15" s="113"/>
      <c r="G15" s="113"/>
      <c r="H15" s="117" t="s">
        <v>5</v>
      </c>
      <c r="I15" s="117"/>
      <c r="J15" s="14"/>
    </row>
    <row r="16" spans="1:10" ht="27" customHeight="1" x14ac:dyDescent="0.2">
      <c r="B16" s="3" t="s">
        <v>52</v>
      </c>
      <c r="C16" s="113"/>
      <c r="D16" s="113"/>
      <c r="E16" s="113"/>
      <c r="F16" s="113"/>
      <c r="G16" s="113"/>
      <c r="H16" s="117" t="s">
        <v>5</v>
      </c>
      <c r="I16" s="117"/>
      <c r="J16" s="14"/>
    </row>
    <row r="17" spans="1:10" ht="27" customHeight="1" x14ac:dyDescent="0.2">
      <c r="B17" s="3" t="s">
        <v>52</v>
      </c>
      <c r="C17" s="113"/>
      <c r="D17" s="113"/>
      <c r="E17" s="113"/>
      <c r="F17" s="113"/>
      <c r="G17" s="113"/>
      <c r="H17" s="117" t="s">
        <v>5</v>
      </c>
      <c r="I17" s="117"/>
      <c r="J17" s="14"/>
    </row>
    <row r="18" spans="1:10" ht="27" customHeight="1" x14ac:dyDescent="0.2">
      <c r="B18" s="113" t="s">
        <v>62</v>
      </c>
      <c r="C18" s="113"/>
      <c r="D18" s="113"/>
      <c r="E18" s="113"/>
      <c r="F18" s="113"/>
      <c r="G18" s="113"/>
      <c r="H18" s="130" t="s">
        <v>5</v>
      </c>
      <c r="I18" s="131"/>
      <c r="J18" s="14"/>
    </row>
    <row r="19" spans="1:10" ht="27" customHeight="1" x14ac:dyDescent="0.2">
      <c r="B19" s="71"/>
      <c r="C19" s="71"/>
      <c r="D19" s="71"/>
      <c r="E19" s="71"/>
      <c r="F19" s="71"/>
      <c r="G19" s="71"/>
      <c r="H19" s="71"/>
      <c r="I19" s="71"/>
      <c r="J19" s="71"/>
    </row>
    <row r="21" spans="1:10" ht="27" customHeight="1" x14ac:dyDescent="0.2">
      <c r="A21" s="12" t="s">
        <v>336</v>
      </c>
    </row>
    <row r="22" spans="1:10" ht="27" customHeight="1" x14ac:dyDescent="0.2">
      <c r="B22" s="3" t="s">
        <v>44</v>
      </c>
      <c r="C22" s="113" t="s">
        <v>68</v>
      </c>
      <c r="D22" s="113"/>
      <c r="E22" s="113"/>
      <c r="F22" s="113"/>
      <c r="G22" s="113"/>
      <c r="H22" s="113" t="s">
        <v>55</v>
      </c>
      <c r="I22" s="113"/>
      <c r="J22" s="113"/>
    </row>
    <row r="23" spans="1:10" ht="27" customHeight="1" x14ac:dyDescent="0.2">
      <c r="B23" s="3" t="s">
        <v>52</v>
      </c>
      <c r="C23" s="113"/>
      <c r="D23" s="113"/>
      <c r="E23" s="113"/>
      <c r="F23" s="113"/>
      <c r="G23" s="113"/>
      <c r="H23" s="133" t="s">
        <v>5</v>
      </c>
      <c r="I23" s="133"/>
      <c r="J23" s="133"/>
    </row>
    <row r="24" spans="1:10" ht="27" customHeight="1" x14ac:dyDescent="0.2">
      <c r="B24" s="2"/>
      <c r="C24" s="2"/>
      <c r="D24" s="2"/>
      <c r="E24" s="2"/>
      <c r="F24" s="2"/>
      <c r="G24" s="2"/>
      <c r="H24" s="13"/>
      <c r="I24" s="13"/>
      <c r="J24" s="13"/>
    </row>
    <row r="25" spans="1:10" ht="27" customHeight="1" x14ac:dyDescent="0.2">
      <c r="A25" s="12"/>
    </row>
    <row r="26" spans="1:10" ht="27" customHeight="1" x14ac:dyDescent="0.2">
      <c r="A26" s="12" t="s">
        <v>337</v>
      </c>
    </row>
    <row r="27" spans="1:10" ht="27" customHeight="1" x14ac:dyDescent="0.2">
      <c r="B27" s="3" t="s">
        <v>44</v>
      </c>
      <c r="C27" s="113" t="s">
        <v>69</v>
      </c>
      <c r="D27" s="113"/>
      <c r="E27" s="113"/>
      <c r="F27" s="113"/>
      <c r="G27" s="113"/>
      <c r="H27" s="113" t="s">
        <v>55</v>
      </c>
      <c r="I27" s="113"/>
      <c r="J27" s="113"/>
    </row>
    <row r="28" spans="1:10" ht="27" customHeight="1" x14ac:dyDescent="0.2">
      <c r="B28" s="3" t="s">
        <v>52</v>
      </c>
      <c r="C28" s="113"/>
      <c r="D28" s="113"/>
      <c r="E28" s="113"/>
      <c r="F28" s="113"/>
      <c r="G28" s="113"/>
      <c r="H28" s="133" t="s">
        <v>5</v>
      </c>
      <c r="I28" s="133"/>
      <c r="J28" s="133"/>
    </row>
  </sheetData>
  <mergeCells count="49">
    <mergeCell ref="H2:I2"/>
    <mergeCell ref="H3:I3"/>
    <mergeCell ref="H4:I4"/>
    <mergeCell ref="H5:I5"/>
    <mergeCell ref="H6:I6"/>
    <mergeCell ref="B2:D2"/>
    <mergeCell ref="B3:D3"/>
    <mergeCell ref="B4:D4"/>
    <mergeCell ref="B5:D5"/>
    <mergeCell ref="E2:F2"/>
    <mergeCell ref="E3:F3"/>
    <mergeCell ref="E4:F4"/>
    <mergeCell ref="E5:F5"/>
    <mergeCell ref="B6:D6"/>
    <mergeCell ref="B7:D7"/>
    <mergeCell ref="H8:I8"/>
    <mergeCell ref="C12:E12"/>
    <mergeCell ref="F12:G12"/>
    <mergeCell ref="H12:I12"/>
    <mergeCell ref="B8:G8"/>
    <mergeCell ref="E6:F6"/>
    <mergeCell ref="E7:F7"/>
    <mergeCell ref="H7:I7"/>
    <mergeCell ref="B9:J9"/>
    <mergeCell ref="H13:I13"/>
    <mergeCell ref="C13:E13"/>
    <mergeCell ref="F13:G13"/>
    <mergeCell ref="C14:E14"/>
    <mergeCell ref="F14:G14"/>
    <mergeCell ref="H14:I14"/>
    <mergeCell ref="C15:E15"/>
    <mergeCell ref="F15:G15"/>
    <mergeCell ref="H15:I15"/>
    <mergeCell ref="C16:E16"/>
    <mergeCell ref="F16:G16"/>
    <mergeCell ref="H16:I16"/>
    <mergeCell ref="C17:E17"/>
    <mergeCell ref="F17:G17"/>
    <mergeCell ref="H17:I17"/>
    <mergeCell ref="B18:G18"/>
    <mergeCell ref="H18:I18"/>
    <mergeCell ref="C28:G28"/>
    <mergeCell ref="H28:J28"/>
    <mergeCell ref="C22:G22"/>
    <mergeCell ref="C23:G23"/>
    <mergeCell ref="H22:J22"/>
    <mergeCell ref="H23:J23"/>
    <mergeCell ref="C27:G27"/>
    <mergeCell ref="H27:J27"/>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pageSetUpPr fitToPage="1"/>
  </sheetPr>
  <dimension ref="A1:AN104"/>
  <sheetViews>
    <sheetView view="pageBreakPreview" topLeftCell="A43" zoomScaleNormal="100" zoomScaleSheetLayoutView="100" workbookViewId="0">
      <selection activeCell="D57" sqref="D57"/>
    </sheetView>
  </sheetViews>
  <sheetFormatPr defaultColWidth="9" defaultRowHeight="27" customHeight="1" x14ac:dyDescent="0.2"/>
  <cols>
    <col min="1" max="84" width="2.6328125" style="1" customWidth="1"/>
    <col min="85" max="16384" width="9" style="1"/>
  </cols>
  <sheetData>
    <row r="1" spans="1:37" ht="14.5" customHeight="1" x14ac:dyDescent="0.2">
      <c r="B1" s="171" t="s">
        <v>489</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row>
    <row r="2" spans="1:37" ht="14.5" customHeight="1" x14ac:dyDescent="0.2">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row>
    <row r="3" spans="1:37" ht="14.5" customHeight="1" x14ac:dyDescent="0.2">
      <c r="B3" s="145" t="s">
        <v>359</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row>
    <row r="4" spans="1:37" ht="14.5" customHeight="1" x14ac:dyDescent="0.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row>
    <row r="5" spans="1:37" ht="14.5" customHeight="1" x14ac:dyDescent="0.2">
      <c r="B5" s="145" t="s">
        <v>534</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row>
    <row r="6" spans="1:37" ht="14.5" customHeight="1" x14ac:dyDescent="0.2">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row>
    <row r="7" spans="1:37" ht="8.15" customHeight="1" x14ac:dyDescent="0.2"/>
    <row r="8" spans="1:37" ht="14.5" customHeight="1" x14ac:dyDescent="0.2">
      <c r="A8" s="1" t="s">
        <v>360</v>
      </c>
      <c r="B8" s="1" t="s">
        <v>535</v>
      </c>
    </row>
    <row r="9" spans="1:37" ht="16.5" customHeight="1" x14ac:dyDescent="0.2">
      <c r="B9" s="113"/>
      <c r="C9" s="113"/>
      <c r="D9" s="113"/>
      <c r="E9" s="113"/>
      <c r="F9" s="113"/>
      <c r="G9" s="113"/>
      <c r="H9" s="194" t="s">
        <v>361</v>
      </c>
      <c r="I9" s="194"/>
      <c r="J9" s="194"/>
      <c r="K9" s="194"/>
      <c r="L9" s="194"/>
      <c r="M9" s="194"/>
      <c r="N9" s="194"/>
      <c r="O9" s="194"/>
      <c r="P9" s="194"/>
      <c r="Q9" s="194"/>
      <c r="R9" s="194"/>
      <c r="S9" s="194"/>
      <c r="T9" s="194"/>
      <c r="U9" s="194"/>
      <c r="V9" s="194"/>
      <c r="W9" s="194" t="s">
        <v>363</v>
      </c>
      <c r="X9" s="194"/>
      <c r="Y9" s="194"/>
      <c r="Z9" s="194"/>
      <c r="AA9" s="194"/>
      <c r="AB9" s="194"/>
      <c r="AC9" s="194"/>
      <c r="AD9" s="194"/>
      <c r="AE9" s="194"/>
      <c r="AF9" s="194"/>
      <c r="AG9" s="194"/>
      <c r="AH9" s="194"/>
      <c r="AI9" s="194"/>
      <c r="AJ9" s="194"/>
      <c r="AK9" s="194"/>
    </row>
    <row r="10" spans="1:37" ht="16.5" customHeight="1" x14ac:dyDescent="0.2">
      <c r="B10" s="113"/>
      <c r="C10" s="113"/>
      <c r="D10" s="113"/>
      <c r="E10" s="113"/>
      <c r="F10" s="113"/>
      <c r="G10" s="113"/>
      <c r="H10" s="195" t="s">
        <v>362</v>
      </c>
      <c r="I10" s="195"/>
      <c r="J10" s="195"/>
      <c r="K10" s="195"/>
      <c r="L10" s="195"/>
      <c r="M10" s="195"/>
      <c r="N10" s="195"/>
      <c r="O10" s="195"/>
      <c r="P10" s="195"/>
      <c r="Q10" s="195"/>
      <c r="R10" s="195"/>
      <c r="S10" s="195"/>
      <c r="T10" s="195"/>
      <c r="U10" s="195"/>
      <c r="V10" s="195"/>
      <c r="W10" s="195" t="s">
        <v>364</v>
      </c>
      <c r="X10" s="195"/>
      <c r="Y10" s="195"/>
      <c r="Z10" s="195"/>
      <c r="AA10" s="195"/>
      <c r="AB10" s="195"/>
      <c r="AC10" s="195"/>
      <c r="AD10" s="195"/>
      <c r="AE10" s="195"/>
      <c r="AF10" s="195"/>
      <c r="AG10" s="195"/>
      <c r="AH10" s="195"/>
      <c r="AI10" s="195"/>
      <c r="AJ10" s="195"/>
      <c r="AK10" s="195"/>
    </row>
    <row r="11" spans="1:37" ht="16.5" customHeight="1" x14ac:dyDescent="0.2">
      <c r="B11" s="62" t="s">
        <v>365</v>
      </c>
      <c r="C11" s="115" t="s">
        <v>366</v>
      </c>
      <c r="D11" s="115"/>
      <c r="E11" s="115"/>
      <c r="F11" s="115"/>
      <c r="G11" s="116"/>
      <c r="H11" s="113" t="s">
        <v>367</v>
      </c>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row>
    <row r="12" spans="1:37" ht="16.5" customHeight="1" x14ac:dyDescent="0.2">
      <c r="B12" s="114" t="s">
        <v>381</v>
      </c>
      <c r="C12" s="202" t="s">
        <v>536</v>
      </c>
      <c r="D12" s="152"/>
      <c r="E12" s="152"/>
      <c r="F12" s="152"/>
      <c r="G12" s="152"/>
      <c r="H12" s="14" t="s">
        <v>368</v>
      </c>
      <c r="I12" s="113" t="s">
        <v>369</v>
      </c>
      <c r="J12" s="113"/>
      <c r="K12" s="113"/>
      <c r="L12" s="113"/>
      <c r="M12" s="113"/>
      <c r="N12" s="113"/>
      <c r="O12" s="113"/>
      <c r="P12" s="113"/>
      <c r="Q12" s="113"/>
      <c r="R12" s="113"/>
      <c r="S12" s="113"/>
      <c r="T12" s="113"/>
      <c r="U12" s="113"/>
      <c r="V12" s="113"/>
      <c r="W12" s="113" t="s">
        <v>366</v>
      </c>
      <c r="X12" s="113"/>
      <c r="Y12" s="113"/>
      <c r="Z12" s="113"/>
      <c r="AA12" s="113"/>
      <c r="AB12" s="113"/>
      <c r="AC12" s="113"/>
      <c r="AD12" s="113"/>
      <c r="AE12" s="113"/>
      <c r="AF12" s="113"/>
      <c r="AG12" s="113"/>
      <c r="AH12" s="113"/>
      <c r="AI12" s="113"/>
      <c r="AJ12" s="113"/>
      <c r="AK12" s="113"/>
    </row>
    <row r="13" spans="1:37" ht="16.5" customHeight="1" x14ac:dyDescent="0.2">
      <c r="B13" s="114"/>
      <c r="C13" s="202"/>
      <c r="D13" s="152"/>
      <c r="E13" s="152"/>
      <c r="F13" s="152"/>
      <c r="G13" s="152"/>
      <c r="H13" s="113" t="s">
        <v>370</v>
      </c>
      <c r="I13" s="152" t="s">
        <v>537</v>
      </c>
      <c r="J13" s="152"/>
      <c r="K13" s="152"/>
      <c r="L13" s="152"/>
      <c r="M13" s="152"/>
      <c r="N13" s="152"/>
      <c r="O13" s="152"/>
      <c r="P13" s="152"/>
      <c r="Q13" s="152"/>
      <c r="R13" s="152"/>
      <c r="S13" s="152"/>
      <c r="T13" s="152"/>
      <c r="U13" s="152"/>
      <c r="V13" s="152"/>
      <c r="W13" s="113"/>
      <c r="X13" s="113"/>
      <c r="Y13" s="113"/>
      <c r="Z13" s="113"/>
      <c r="AA13" s="113"/>
      <c r="AB13" s="113"/>
      <c r="AC13" s="113"/>
      <c r="AD13" s="113"/>
      <c r="AE13" s="113"/>
      <c r="AF13" s="113"/>
      <c r="AG13" s="113"/>
      <c r="AH13" s="113"/>
      <c r="AI13" s="113"/>
      <c r="AJ13" s="113"/>
      <c r="AK13" s="113"/>
    </row>
    <row r="14" spans="1:37" ht="16.5" customHeight="1" x14ac:dyDescent="0.2">
      <c r="B14" s="114"/>
      <c r="C14" s="202"/>
      <c r="D14" s="152"/>
      <c r="E14" s="152"/>
      <c r="F14" s="152"/>
      <c r="G14" s="152"/>
      <c r="H14" s="113"/>
      <c r="I14" s="152"/>
      <c r="J14" s="152"/>
      <c r="K14" s="152"/>
      <c r="L14" s="152"/>
      <c r="M14" s="152"/>
      <c r="N14" s="152"/>
      <c r="O14" s="152"/>
      <c r="P14" s="152"/>
      <c r="Q14" s="152"/>
      <c r="R14" s="152"/>
      <c r="S14" s="152"/>
      <c r="T14" s="152"/>
      <c r="U14" s="152"/>
      <c r="V14" s="152"/>
      <c r="W14" s="113"/>
      <c r="X14" s="113"/>
      <c r="Y14" s="113"/>
      <c r="Z14" s="113"/>
      <c r="AA14" s="113"/>
      <c r="AB14" s="113"/>
      <c r="AC14" s="113"/>
      <c r="AD14" s="113"/>
      <c r="AE14" s="113"/>
      <c r="AF14" s="113"/>
      <c r="AG14" s="113"/>
      <c r="AH14" s="113"/>
      <c r="AI14" s="113"/>
      <c r="AJ14" s="113"/>
      <c r="AK14" s="113"/>
    </row>
    <row r="15" spans="1:37" ht="16.5" customHeight="1" x14ac:dyDescent="0.2">
      <c r="B15" s="114"/>
      <c r="C15" s="202"/>
      <c r="D15" s="152"/>
      <c r="E15" s="152"/>
      <c r="F15" s="152"/>
      <c r="G15" s="152"/>
      <c r="H15" s="113"/>
      <c r="I15" s="190"/>
      <c r="J15" s="190"/>
      <c r="K15" s="190"/>
      <c r="L15" s="190"/>
      <c r="M15" s="190"/>
      <c r="N15" s="190"/>
      <c r="O15" s="190"/>
      <c r="P15" s="190"/>
      <c r="Q15" s="190"/>
      <c r="R15" s="190"/>
      <c r="S15" s="190"/>
      <c r="T15" s="190"/>
      <c r="U15" s="190"/>
      <c r="V15" s="190"/>
      <c r="W15" s="113"/>
      <c r="X15" s="113"/>
      <c r="Y15" s="113"/>
      <c r="Z15" s="113"/>
      <c r="AA15" s="113"/>
      <c r="AB15" s="113"/>
      <c r="AC15" s="113"/>
      <c r="AD15" s="113"/>
      <c r="AE15" s="113"/>
      <c r="AF15" s="113"/>
      <c r="AG15" s="113"/>
      <c r="AH15" s="113"/>
      <c r="AI15" s="113"/>
      <c r="AJ15" s="113"/>
      <c r="AK15" s="113"/>
    </row>
    <row r="16" spans="1:37" ht="16.5" customHeight="1" x14ac:dyDescent="0.2">
      <c r="B16" s="114"/>
      <c r="C16" s="202"/>
      <c r="D16" s="152"/>
      <c r="E16" s="152"/>
      <c r="F16" s="152"/>
      <c r="G16" s="152"/>
      <c r="H16" s="113"/>
      <c r="I16" s="195" t="s">
        <v>371</v>
      </c>
      <c r="J16" s="195"/>
      <c r="K16" s="195"/>
      <c r="L16" s="195"/>
      <c r="M16" s="195"/>
      <c r="N16" s="195"/>
      <c r="O16" s="195"/>
      <c r="P16" s="195"/>
      <c r="Q16" s="195"/>
      <c r="R16" s="195"/>
      <c r="S16" s="195"/>
      <c r="T16" s="195"/>
      <c r="U16" s="195"/>
      <c r="V16" s="195"/>
      <c r="W16" s="113"/>
      <c r="X16" s="113"/>
      <c r="Y16" s="113"/>
      <c r="Z16" s="113"/>
      <c r="AA16" s="113"/>
      <c r="AB16" s="113"/>
      <c r="AC16" s="113"/>
      <c r="AD16" s="113"/>
      <c r="AE16" s="113"/>
      <c r="AF16" s="113"/>
      <c r="AG16" s="113"/>
      <c r="AH16" s="113"/>
      <c r="AI16" s="113"/>
      <c r="AJ16" s="113"/>
      <c r="AK16" s="113"/>
    </row>
    <row r="17" spans="1:40" ht="16.5" customHeight="1" x14ac:dyDescent="0.2">
      <c r="B17" s="106" t="s">
        <v>372</v>
      </c>
      <c r="C17" s="107"/>
      <c r="D17" s="107"/>
      <c r="E17" s="107"/>
      <c r="F17" s="107"/>
      <c r="G17" s="108"/>
      <c r="H17" s="114" t="s">
        <v>374</v>
      </c>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40"/>
    </row>
    <row r="18" spans="1:40" ht="16.5" customHeight="1" x14ac:dyDescent="0.2">
      <c r="B18" s="62" t="s">
        <v>382</v>
      </c>
      <c r="C18" s="107" t="s">
        <v>373</v>
      </c>
      <c r="D18" s="141"/>
      <c r="E18" s="141"/>
      <c r="F18" s="141"/>
      <c r="G18" s="142"/>
      <c r="H18" s="114" t="s">
        <v>374</v>
      </c>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40"/>
    </row>
    <row r="19" spans="1:40" ht="16.5" customHeight="1" x14ac:dyDescent="0.2">
      <c r="B19" s="203" t="s">
        <v>383</v>
      </c>
      <c r="C19" s="202" t="s">
        <v>375</v>
      </c>
      <c r="D19" s="152"/>
      <c r="E19" s="152"/>
      <c r="F19" s="152"/>
      <c r="G19" s="152"/>
      <c r="H19" s="196" t="s">
        <v>376</v>
      </c>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8"/>
    </row>
    <row r="20" spans="1:40" ht="16.5" customHeight="1" x14ac:dyDescent="0.2">
      <c r="B20" s="204"/>
      <c r="C20" s="202"/>
      <c r="D20" s="152"/>
      <c r="E20" s="152"/>
      <c r="F20" s="152"/>
      <c r="G20" s="152"/>
      <c r="H20" s="199" t="s">
        <v>498</v>
      </c>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1"/>
    </row>
    <row r="21" spans="1:40" ht="16.5" customHeight="1" x14ac:dyDescent="0.2">
      <c r="B21" s="62" t="s">
        <v>384</v>
      </c>
      <c r="C21" s="116" t="s">
        <v>378</v>
      </c>
      <c r="D21" s="113"/>
      <c r="E21" s="113"/>
      <c r="F21" s="113"/>
      <c r="G21" s="113"/>
      <c r="H21" s="113" t="s">
        <v>379</v>
      </c>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row>
    <row r="22" spans="1:40" ht="16.5" customHeight="1" x14ac:dyDescent="0.2">
      <c r="B22" s="149" t="s">
        <v>377</v>
      </c>
      <c r="C22" s="143" t="s">
        <v>380</v>
      </c>
      <c r="D22" s="143"/>
      <c r="E22" s="143"/>
      <c r="F22" s="143"/>
      <c r="G22" s="144"/>
      <c r="H22" s="14" t="s">
        <v>368</v>
      </c>
      <c r="I22" s="113" t="s">
        <v>385</v>
      </c>
      <c r="J22" s="113"/>
      <c r="K22" s="113"/>
      <c r="L22" s="113"/>
      <c r="M22" s="113"/>
      <c r="N22" s="113"/>
      <c r="O22" s="113"/>
      <c r="P22" s="113"/>
      <c r="Q22" s="113"/>
      <c r="R22" s="113"/>
      <c r="S22" s="113"/>
      <c r="T22" s="113"/>
      <c r="U22" s="113"/>
      <c r="V22" s="113"/>
      <c r="W22" s="154" t="s">
        <v>499</v>
      </c>
      <c r="X22" s="113"/>
      <c r="Y22" s="113"/>
      <c r="Z22" s="113"/>
      <c r="AA22" s="113"/>
      <c r="AB22" s="113"/>
      <c r="AC22" s="113"/>
      <c r="AD22" s="113"/>
      <c r="AE22" s="113"/>
      <c r="AF22" s="113"/>
      <c r="AG22" s="113"/>
      <c r="AH22" s="113"/>
      <c r="AI22" s="113"/>
      <c r="AJ22" s="113"/>
      <c r="AK22" s="113"/>
    </row>
    <row r="23" spans="1:40" ht="16.5" customHeight="1" x14ac:dyDescent="0.2">
      <c r="B23" s="150"/>
      <c r="C23" s="145"/>
      <c r="D23" s="145"/>
      <c r="E23" s="145"/>
      <c r="F23" s="145"/>
      <c r="G23" s="146"/>
      <c r="H23" s="113" t="s">
        <v>370</v>
      </c>
      <c r="I23" s="152" t="s">
        <v>537</v>
      </c>
      <c r="J23" s="152"/>
      <c r="K23" s="152"/>
      <c r="L23" s="152"/>
      <c r="M23" s="152"/>
      <c r="N23" s="152"/>
      <c r="O23" s="152"/>
      <c r="P23" s="152"/>
      <c r="Q23" s="152"/>
      <c r="R23" s="152"/>
      <c r="S23" s="152"/>
      <c r="T23" s="152"/>
      <c r="U23" s="152"/>
      <c r="V23" s="152"/>
      <c r="W23" s="113"/>
      <c r="X23" s="113"/>
      <c r="Y23" s="113"/>
      <c r="Z23" s="113"/>
      <c r="AA23" s="113"/>
      <c r="AB23" s="113"/>
      <c r="AC23" s="113"/>
      <c r="AD23" s="113"/>
      <c r="AE23" s="113"/>
      <c r="AF23" s="113"/>
      <c r="AG23" s="113"/>
      <c r="AH23" s="113"/>
      <c r="AI23" s="113"/>
      <c r="AJ23" s="113"/>
      <c r="AK23" s="113"/>
    </row>
    <row r="24" spans="1:40" ht="16.5" customHeight="1" x14ac:dyDescent="0.2">
      <c r="B24" s="150"/>
      <c r="C24" s="145"/>
      <c r="D24" s="145"/>
      <c r="E24" s="145"/>
      <c r="F24" s="145"/>
      <c r="G24" s="146"/>
      <c r="H24" s="113"/>
      <c r="I24" s="152"/>
      <c r="J24" s="152"/>
      <c r="K24" s="152"/>
      <c r="L24" s="152"/>
      <c r="M24" s="152"/>
      <c r="N24" s="152"/>
      <c r="O24" s="152"/>
      <c r="P24" s="152"/>
      <c r="Q24" s="152"/>
      <c r="R24" s="152"/>
      <c r="S24" s="152"/>
      <c r="T24" s="152"/>
      <c r="U24" s="152"/>
      <c r="V24" s="152"/>
      <c r="W24" s="113"/>
      <c r="X24" s="113"/>
      <c r="Y24" s="113"/>
      <c r="Z24" s="113"/>
      <c r="AA24" s="113"/>
      <c r="AB24" s="113"/>
      <c r="AC24" s="113"/>
      <c r="AD24" s="113"/>
      <c r="AE24" s="113"/>
      <c r="AF24" s="113"/>
      <c r="AG24" s="113"/>
      <c r="AH24" s="113"/>
      <c r="AI24" s="113"/>
      <c r="AJ24" s="113"/>
      <c r="AK24" s="113"/>
    </row>
    <row r="25" spans="1:40" ht="16.5" customHeight="1" x14ac:dyDescent="0.2">
      <c r="B25" s="150"/>
      <c r="C25" s="145"/>
      <c r="D25" s="145"/>
      <c r="E25" s="145"/>
      <c r="F25" s="145"/>
      <c r="G25" s="146"/>
      <c r="H25" s="113"/>
      <c r="I25" s="190"/>
      <c r="J25" s="190"/>
      <c r="K25" s="190"/>
      <c r="L25" s="190"/>
      <c r="M25" s="190"/>
      <c r="N25" s="190"/>
      <c r="O25" s="190"/>
      <c r="P25" s="190"/>
      <c r="Q25" s="190"/>
      <c r="R25" s="190"/>
      <c r="S25" s="190"/>
      <c r="T25" s="190"/>
      <c r="U25" s="190"/>
      <c r="V25" s="190"/>
      <c r="W25" s="113"/>
      <c r="X25" s="113"/>
      <c r="Y25" s="113"/>
      <c r="Z25" s="113"/>
      <c r="AA25" s="113"/>
      <c r="AB25" s="113"/>
      <c r="AC25" s="113"/>
      <c r="AD25" s="113"/>
      <c r="AE25" s="113"/>
      <c r="AF25" s="113"/>
      <c r="AG25" s="113"/>
      <c r="AH25" s="113"/>
      <c r="AI25" s="113"/>
      <c r="AJ25" s="113"/>
      <c r="AK25" s="113"/>
    </row>
    <row r="26" spans="1:40" ht="16.5" customHeight="1" x14ac:dyDescent="0.2">
      <c r="B26" s="150"/>
      <c r="C26" s="145"/>
      <c r="D26" s="145"/>
      <c r="E26" s="145"/>
      <c r="F26" s="145"/>
      <c r="G26" s="146"/>
      <c r="H26" s="113"/>
      <c r="I26" s="191" t="s">
        <v>538</v>
      </c>
      <c r="J26" s="191"/>
      <c r="K26" s="191"/>
      <c r="L26" s="191"/>
      <c r="M26" s="191"/>
      <c r="N26" s="191"/>
      <c r="O26" s="191"/>
      <c r="P26" s="191"/>
      <c r="Q26" s="191"/>
      <c r="R26" s="191"/>
      <c r="S26" s="191"/>
      <c r="T26" s="191"/>
      <c r="U26" s="191"/>
      <c r="V26" s="191"/>
      <c r="W26" s="113"/>
      <c r="X26" s="113"/>
      <c r="Y26" s="113"/>
      <c r="Z26" s="113"/>
      <c r="AA26" s="113"/>
      <c r="AB26" s="113"/>
      <c r="AC26" s="113"/>
      <c r="AD26" s="113"/>
      <c r="AE26" s="113"/>
      <c r="AF26" s="113"/>
      <c r="AG26" s="113"/>
      <c r="AH26" s="113"/>
      <c r="AI26" s="113"/>
      <c r="AJ26" s="113"/>
      <c r="AK26" s="113"/>
    </row>
    <row r="27" spans="1:40" ht="16.5" customHeight="1" x14ac:dyDescent="0.2">
      <c r="B27" s="151"/>
      <c r="C27" s="147"/>
      <c r="D27" s="147"/>
      <c r="E27" s="147"/>
      <c r="F27" s="147"/>
      <c r="G27" s="148"/>
      <c r="H27" s="113"/>
      <c r="I27" s="152"/>
      <c r="J27" s="152"/>
      <c r="K27" s="152"/>
      <c r="L27" s="152"/>
      <c r="M27" s="152"/>
      <c r="N27" s="152"/>
      <c r="O27" s="152"/>
      <c r="P27" s="152"/>
      <c r="Q27" s="152"/>
      <c r="R27" s="152"/>
      <c r="S27" s="152"/>
      <c r="T27" s="152"/>
      <c r="U27" s="152"/>
      <c r="V27" s="152"/>
      <c r="W27" s="113"/>
      <c r="X27" s="113"/>
      <c r="Y27" s="113"/>
      <c r="Z27" s="113"/>
      <c r="AA27" s="113"/>
      <c r="AB27" s="113"/>
      <c r="AC27" s="113"/>
      <c r="AD27" s="113"/>
      <c r="AE27" s="113"/>
      <c r="AF27" s="113"/>
      <c r="AG27" s="113"/>
      <c r="AH27" s="113"/>
      <c r="AI27" s="113"/>
      <c r="AJ27" s="113"/>
      <c r="AK27" s="113"/>
    </row>
    <row r="28" spans="1:40" ht="8.15" customHeight="1" x14ac:dyDescent="0.2"/>
    <row r="29" spans="1:40" ht="14.5" customHeight="1" x14ac:dyDescent="0.2">
      <c r="A29" s="1" t="s">
        <v>360</v>
      </c>
      <c r="B29" s="1" t="s">
        <v>386</v>
      </c>
    </row>
    <row r="30" spans="1:40" ht="8.15" customHeight="1" x14ac:dyDescent="0.2"/>
    <row r="31" spans="1:40" ht="16.5" customHeight="1" x14ac:dyDescent="0.2">
      <c r="B31" s="1" t="s">
        <v>387</v>
      </c>
      <c r="R31" s="1" t="s">
        <v>397</v>
      </c>
    </row>
    <row r="32" spans="1:40" ht="16.5" customHeight="1" x14ac:dyDescent="0.2">
      <c r="B32" s="136" t="s">
        <v>388</v>
      </c>
      <c r="C32" s="136"/>
      <c r="D32" s="136"/>
      <c r="E32" s="136"/>
      <c r="F32" s="136"/>
      <c r="G32" s="136" t="s">
        <v>392</v>
      </c>
      <c r="H32" s="136"/>
      <c r="I32" s="136"/>
      <c r="J32" s="136"/>
      <c r="K32" s="136"/>
      <c r="L32" s="84" t="s">
        <v>393</v>
      </c>
      <c r="M32" s="136" t="s">
        <v>373</v>
      </c>
      <c r="N32" s="136"/>
      <c r="O32" s="136"/>
      <c r="P32" s="136"/>
      <c r="Q32" s="72"/>
      <c r="R32" s="136" t="s">
        <v>398</v>
      </c>
      <c r="S32" s="136"/>
      <c r="T32" s="136"/>
      <c r="U32" s="136" t="s">
        <v>399</v>
      </c>
      <c r="V32" s="136"/>
      <c r="W32" s="136" t="s">
        <v>400</v>
      </c>
      <c r="X32" s="136"/>
      <c r="Y32" s="136"/>
      <c r="Z32" s="136"/>
      <c r="AA32" s="136"/>
      <c r="AB32" s="136" t="s">
        <v>401</v>
      </c>
      <c r="AC32" s="136"/>
      <c r="AD32" s="136"/>
      <c r="AE32" s="136"/>
      <c r="AF32" s="136"/>
      <c r="AG32" s="84" t="s">
        <v>393</v>
      </c>
      <c r="AH32" s="136" t="s">
        <v>373</v>
      </c>
      <c r="AI32" s="136"/>
      <c r="AJ32" s="136"/>
      <c r="AK32" s="136"/>
      <c r="AM32" s="72"/>
      <c r="AN32" s="72"/>
    </row>
    <row r="33" spans="2:40" ht="16.5" customHeight="1" x14ac:dyDescent="0.2">
      <c r="B33" s="136"/>
      <c r="C33" s="136"/>
      <c r="D33" s="136"/>
      <c r="E33" s="136"/>
      <c r="F33" s="136"/>
      <c r="G33" s="136"/>
      <c r="H33" s="136"/>
      <c r="I33" s="136"/>
      <c r="J33" s="136"/>
      <c r="K33" s="136"/>
      <c r="L33" s="85" t="s">
        <v>394</v>
      </c>
      <c r="M33" s="136" t="s">
        <v>395</v>
      </c>
      <c r="N33" s="136"/>
      <c r="O33" s="136" t="s">
        <v>396</v>
      </c>
      <c r="P33" s="136"/>
      <c r="R33" s="136"/>
      <c r="S33" s="136"/>
      <c r="T33" s="136"/>
      <c r="U33" s="136"/>
      <c r="V33" s="136"/>
      <c r="W33" s="136"/>
      <c r="X33" s="136"/>
      <c r="Y33" s="136"/>
      <c r="Z33" s="136"/>
      <c r="AA33" s="136"/>
      <c r="AB33" s="136"/>
      <c r="AC33" s="136"/>
      <c r="AD33" s="136"/>
      <c r="AE33" s="136"/>
      <c r="AF33" s="136"/>
      <c r="AG33" s="85" t="s">
        <v>394</v>
      </c>
      <c r="AH33" s="136" t="s">
        <v>395</v>
      </c>
      <c r="AI33" s="136"/>
      <c r="AJ33" s="136" t="s">
        <v>396</v>
      </c>
      <c r="AK33" s="136"/>
      <c r="AN33" s="72"/>
    </row>
    <row r="34" spans="2:40" ht="16.5" customHeight="1" x14ac:dyDescent="0.2">
      <c r="B34" s="152" t="s">
        <v>389</v>
      </c>
      <c r="C34" s="152"/>
      <c r="D34" s="152"/>
      <c r="E34" s="152"/>
      <c r="F34" s="152"/>
      <c r="G34" s="172" t="s">
        <v>390</v>
      </c>
      <c r="H34" s="172"/>
      <c r="I34" s="172"/>
      <c r="J34" s="172"/>
      <c r="K34" s="172"/>
      <c r="L34" s="86" t="s">
        <v>403</v>
      </c>
      <c r="M34" s="166">
        <v>4.5999999999999999E-2</v>
      </c>
      <c r="N34" s="166"/>
      <c r="O34" s="166">
        <v>4.5999999999999999E-2</v>
      </c>
      <c r="P34" s="166"/>
      <c r="R34" s="134" t="s">
        <v>409</v>
      </c>
      <c r="S34" s="134"/>
      <c r="T34" s="134"/>
      <c r="U34" s="188" t="s">
        <v>412</v>
      </c>
      <c r="V34" s="188"/>
      <c r="W34" s="172" t="s">
        <v>492</v>
      </c>
      <c r="X34" s="172"/>
      <c r="Y34" s="172"/>
      <c r="Z34" s="172"/>
      <c r="AA34" s="172"/>
      <c r="AB34" s="184" t="s">
        <v>410</v>
      </c>
      <c r="AC34" s="184"/>
      <c r="AD34" s="184"/>
      <c r="AE34" s="184"/>
      <c r="AF34" s="184"/>
      <c r="AG34" s="153" t="s">
        <v>480</v>
      </c>
      <c r="AH34" s="138">
        <v>5.8000000000000003E-2</v>
      </c>
      <c r="AI34" s="138"/>
      <c r="AJ34" s="138">
        <v>5.8999999999999997E-2</v>
      </c>
      <c r="AK34" s="138"/>
      <c r="AN34" s="73"/>
    </row>
    <row r="35" spans="2:40" ht="16.5" customHeight="1" x14ac:dyDescent="0.2">
      <c r="B35" s="152"/>
      <c r="C35" s="152"/>
      <c r="D35" s="152"/>
      <c r="E35" s="152"/>
      <c r="F35" s="152"/>
      <c r="G35" s="173" t="s">
        <v>391</v>
      </c>
      <c r="H35" s="173"/>
      <c r="I35" s="173"/>
      <c r="J35" s="173"/>
      <c r="K35" s="173"/>
      <c r="L35" s="87" t="s">
        <v>404</v>
      </c>
      <c r="M35" s="165">
        <v>6.6000000000000003E-2</v>
      </c>
      <c r="N35" s="165"/>
      <c r="O35" s="165">
        <v>6.7000000000000004E-2</v>
      </c>
      <c r="P35" s="165"/>
      <c r="R35" s="134"/>
      <c r="S35" s="134"/>
      <c r="T35" s="134"/>
      <c r="U35" s="186" t="s">
        <v>413</v>
      </c>
      <c r="V35" s="186"/>
      <c r="W35" s="187" t="s">
        <v>493</v>
      </c>
      <c r="X35" s="187"/>
      <c r="Y35" s="187"/>
      <c r="Z35" s="187"/>
      <c r="AA35" s="187"/>
      <c r="AB35" s="184"/>
      <c r="AC35" s="184"/>
      <c r="AD35" s="184"/>
      <c r="AE35" s="184"/>
      <c r="AF35" s="184"/>
      <c r="AG35" s="153"/>
      <c r="AH35" s="138"/>
      <c r="AI35" s="138"/>
      <c r="AJ35" s="138"/>
      <c r="AK35" s="138"/>
      <c r="AN35" s="73"/>
    </row>
    <row r="36" spans="2:40" ht="16.5" customHeight="1" x14ac:dyDescent="0.2">
      <c r="B36" s="152" t="s">
        <v>402</v>
      </c>
      <c r="C36" s="152"/>
      <c r="D36" s="152"/>
      <c r="E36" s="152"/>
      <c r="F36" s="152"/>
      <c r="G36" s="172" t="s">
        <v>390</v>
      </c>
      <c r="H36" s="172"/>
      <c r="I36" s="172"/>
      <c r="J36" s="172"/>
      <c r="K36" s="172"/>
      <c r="L36" s="86" t="s">
        <v>405</v>
      </c>
      <c r="M36" s="166">
        <v>0.05</v>
      </c>
      <c r="N36" s="166"/>
      <c r="O36" s="166">
        <v>0.05</v>
      </c>
      <c r="P36" s="166"/>
      <c r="R36" s="154" t="s">
        <v>411</v>
      </c>
      <c r="S36" s="154"/>
      <c r="T36" s="154"/>
      <c r="U36" s="161" t="s">
        <v>497</v>
      </c>
      <c r="V36" s="162"/>
      <c r="W36" s="185" t="s">
        <v>418</v>
      </c>
      <c r="X36" s="185"/>
      <c r="Y36" s="185"/>
      <c r="Z36" s="185"/>
      <c r="AA36" s="185"/>
      <c r="AB36" s="185" t="s">
        <v>419</v>
      </c>
      <c r="AC36" s="185"/>
      <c r="AD36" s="185"/>
      <c r="AE36" s="185"/>
      <c r="AF36" s="185"/>
      <c r="AG36" s="153" t="s">
        <v>435</v>
      </c>
      <c r="AH36" s="138">
        <v>0.14199999999999999</v>
      </c>
      <c r="AI36" s="138"/>
      <c r="AJ36" s="138">
        <v>0.14299999999999999</v>
      </c>
      <c r="AK36" s="138"/>
      <c r="AN36" s="73"/>
    </row>
    <row r="37" spans="2:40" ht="16.5" customHeight="1" x14ac:dyDescent="0.2">
      <c r="B37" s="152"/>
      <c r="C37" s="152"/>
      <c r="D37" s="152"/>
      <c r="E37" s="152"/>
      <c r="F37" s="152"/>
      <c r="G37" s="173" t="s">
        <v>391</v>
      </c>
      <c r="H37" s="173"/>
      <c r="I37" s="173"/>
      <c r="J37" s="173"/>
      <c r="K37" s="173"/>
      <c r="L37" s="87" t="s">
        <v>406</v>
      </c>
      <c r="M37" s="165">
        <v>7.0999999999999994E-2</v>
      </c>
      <c r="N37" s="165"/>
      <c r="O37" s="165">
        <v>7.1999999999999995E-2</v>
      </c>
      <c r="P37" s="165"/>
      <c r="R37" s="154"/>
      <c r="S37" s="154"/>
      <c r="T37" s="154"/>
      <c r="U37" s="163"/>
      <c r="V37" s="164"/>
      <c r="W37" s="178" t="s">
        <v>417</v>
      </c>
      <c r="X37" s="178"/>
      <c r="Y37" s="178"/>
      <c r="Z37" s="178"/>
      <c r="AA37" s="178"/>
      <c r="AB37" s="183" t="s">
        <v>416</v>
      </c>
      <c r="AC37" s="183"/>
      <c r="AD37" s="183"/>
      <c r="AE37" s="183"/>
      <c r="AF37" s="183"/>
      <c r="AG37" s="153"/>
      <c r="AH37" s="138"/>
      <c r="AI37" s="138"/>
      <c r="AJ37" s="138"/>
      <c r="AK37" s="138"/>
      <c r="AN37" s="73"/>
    </row>
    <row r="38" spans="2:40" ht="16.5" customHeight="1" x14ac:dyDescent="0.2">
      <c r="B38" s="155" t="s">
        <v>494</v>
      </c>
      <c r="C38" s="156"/>
      <c r="D38" s="156"/>
      <c r="E38" s="156"/>
      <c r="F38" s="157"/>
      <c r="G38" s="172" t="s">
        <v>390</v>
      </c>
      <c r="H38" s="172"/>
      <c r="I38" s="172"/>
      <c r="J38" s="172"/>
      <c r="K38" s="172"/>
      <c r="L38" s="86" t="s">
        <v>407</v>
      </c>
      <c r="M38" s="166">
        <v>2.7E-2</v>
      </c>
      <c r="N38" s="166"/>
      <c r="O38" s="166">
        <v>2.7E-2</v>
      </c>
      <c r="P38" s="166"/>
      <c r="R38" s="154"/>
      <c r="S38" s="154"/>
      <c r="T38" s="154"/>
      <c r="U38" s="163"/>
      <c r="V38" s="164"/>
      <c r="W38" s="174" t="s">
        <v>420</v>
      </c>
      <c r="X38" s="174"/>
      <c r="Y38" s="174"/>
      <c r="Z38" s="174"/>
      <c r="AA38" s="174"/>
      <c r="AB38" s="167" t="s">
        <v>414</v>
      </c>
      <c r="AC38" s="167"/>
      <c r="AD38" s="167"/>
      <c r="AE38" s="167"/>
      <c r="AF38" s="167"/>
      <c r="AG38" s="153"/>
      <c r="AH38" s="138"/>
      <c r="AI38" s="138"/>
      <c r="AJ38" s="138"/>
      <c r="AK38" s="138"/>
      <c r="AN38" s="73"/>
    </row>
    <row r="39" spans="2:40" ht="16.5" customHeight="1" x14ac:dyDescent="0.2">
      <c r="B39" s="158" t="s">
        <v>495</v>
      </c>
      <c r="C39" s="159"/>
      <c r="D39" s="159"/>
      <c r="E39" s="159"/>
      <c r="F39" s="160"/>
      <c r="G39" s="173" t="s">
        <v>391</v>
      </c>
      <c r="H39" s="173"/>
      <c r="I39" s="173"/>
      <c r="J39" s="173"/>
      <c r="K39" s="173"/>
      <c r="L39" s="87" t="s">
        <v>408</v>
      </c>
      <c r="M39" s="165">
        <v>0.03</v>
      </c>
      <c r="N39" s="165"/>
      <c r="O39" s="165">
        <v>0.03</v>
      </c>
      <c r="P39" s="165"/>
      <c r="R39" s="154"/>
      <c r="S39" s="154"/>
      <c r="T39" s="154"/>
      <c r="U39" s="163"/>
      <c r="V39" s="164"/>
      <c r="W39" s="189"/>
      <c r="X39" s="189"/>
      <c r="Y39" s="189"/>
      <c r="Z39" s="189"/>
      <c r="AA39" s="189"/>
      <c r="AB39" s="168" t="s">
        <v>415</v>
      </c>
      <c r="AC39" s="168"/>
      <c r="AD39" s="168"/>
      <c r="AE39" s="168"/>
      <c r="AF39" s="168"/>
      <c r="AG39" s="153"/>
      <c r="AH39" s="138"/>
      <c r="AI39" s="138"/>
      <c r="AJ39" s="138"/>
      <c r="AK39" s="138"/>
      <c r="AN39" s="73"/>
    </row>
    <row r="40" spans="2:40" ht="16.5" customHeight="1" x14ac:dyDescent="0.2">
      <c r="R40" s="154"/>
      <c r="S40" s="154"/>
      <c r="T40" s="154"/>
      <c r="U40" s="163"/>
      <c r="V40" s="164"/>
      <c r="W40" s="174" t="s">
        <v>421</v>
      </c>
      <c r="X40" s="174"/>
      <c r="Y40" s="174"/>
      <c r="Z40" s="174"/>
      <c r="AA40" s="174"/>
      <c r="AB40" s="167" t="s">
        <v>490</v>
      </c>
      <c r="AC40" s="167"/>
      <c r="AD40" s="167"/>
      <c r="AE40" s="167"/>
      <c r="AF40" s="167"/>
      <c r="AG40" s="153"/>
      <c r="AH40" s="138"/>
      <c r="AI40" s="138"/>
      <c r="AJ40" s="138"/>
      <c r="AK40" s="138"/>
      <c r="AN40" s="73"/>
    </row>
    <row r="41" spans="2:40" ht="16.5" customHeight="1" x14ac:dyDescent="0.2">
      <c r="B41" s="1" t="s">
        <v>481</v>
      </c>
      <c r="R41" s="154"/>
      <c r="S41" s="154"/>
      <c r="T41" s="154"/>
      <c r="U41" s="163"/>
      <c r="V41" s="164"/>
      <c r="W41" s="176"/>
      <c r="X41" s="176"/>
      <c r="Y41" s="176"/>
      <c r="Z41" s="176"/>
      <c r="AA41" s="176"/>
      <c r="AB41" s="169" t="s">
        <v>491</v>
      </c>
      <c r="AC41" s="169"/>
      <c r="AD41" s="169"/>
      <c r="AE41" s="169"/>
      <c r="AF41" s="169"/>
      <c r="AG41" s="153"/>
      <c r="AH41" s="138"/>
      <c r="AI41" s="138"/>
      <c r="AJ41" s="138"/>
      <c r="AK41" s="138"/>
      <c r="AN41" s="73"/>
    </row>
    <row r="42" spans="2:40" ht="16.5" customHeight="1" x14ac:dyDescent="0.2">
      <c r="B42" s="136" t="s">
        <v>388</v>
      </c>
      <c r="C42" s="136"/>
      <c r="D42" s="136"/>
      <c r="E42" s="136"/>
      <c r="F42" s="136"/>
      <c r="G42" s="136" t="s">
        <v>392</v>
      </c>
      <c r="H42" s="136"/>
      <c r="I42" s="136"/>
      <c r="J42" s="136"/>
      <c r="K42" s="136"/>
      <c r="L42" s="84" t="s">
        <v>393</v>
      </c>
      <c r="M42" s="136" t="s">
        <v>373</v>
      </c>
      <c r="N42" s="136"/>
      <c r="O42" s="136"/>
      <c r="P42" s="136"/>
      <c r="R42" s="154"/>
      <c r="S42" s="154"/>
      <c r="T42" s="154"/>
      <c r="U42" s="163"/>
      <c r="V42" s="164"/>
      <c r="W42" s="177" t="s">
        <v>470</v>
      </c>
      <c r="X42" s="177"/>
      <c r="Y42" s="177"/>
      <c r="Z42" s="177"/>
      <c r="AA42" s="177"/>
      <c r="AB42" s="168" t="s">
        <v>471</v>
      </c>
      <c r="AC42" s="168"/>
      <c r="AD42" s="168"/>
      <c r="AE42" s="168"/>
      <c r="AF42" s="168"/>
      <c r="AG42" s="153"/>
      <c r="AH42" s="138"/>
      <c r="AI42" s="138"/>
      <c r="AJ42" s="138"/>
      <c r="AK42" s="138"/>
      <c r="AN42" s="73"/>
    </row>
    <row r="43" spans="2:40" ht="16.5" customHeight="1" x14ac:dyDescent="0.2">
      <c r="B43" s="136"/>
      <c r="C43" s="136"/>
      <c r="D43" s="136"/>
      <c r="E43" s="136"/>
      <c r="F43" s="136"/>
      <c r="G43" s="136"/>
      <c r="H43" s="136"/>
      <c r="I43" s="136"/>
      <c r="J43" s="136"/>
      <c r="K43" s="136"/>
      <c r="L43" s="85" t="s">
        <v>394</v>
      </c>
      <c r="M43" s="136" t="s">
        <v>395</v>
      </c>
      <c r="N43" s="136"/>
      <c r="O43" s="136" t="s">
        <v>396</v>
      </c>
      <c r="P43" s="136"/>
      <c r="Q43" s="72"/>
      <c r="R43" s="154"/>
      <c r="S43" s="154"/>
      <c r="T43" s="154"/>
      <c r="U43" s="179" t="s">
        <v>496</v>
      </c>
      <c r="V43" s="180"/>
      <c r="W43" s="189"/>
      <c r="X43" s="189"/>
      <c r="Y43" s="189"/>
      <c r="Z43" s="189"/>
      <c r="AA43" s="189"/>
      <c r="AB43" s="168" t="s">
        <v>472</v>
      </c>
      <c r="AC43" s="168"/>
      <c r="AD43" s="168"/>
      <c r="AE43" s="168"/>
      <c r="AF43" s="168"/>
      <c r="AG43" s="153"/>
      <c r="AH43" s="138"/>
      <c r="AI43" s="138"/>
      <c r="AJ43" s="138"/>
      <c r="AK43" s="138"/>
      <c r="AN43" s="73"/>
    </row>
    <row r="44" spans="2:40" ht="16.5" customHeight="1" x14ac:dyDescent="0.2">
      <c r="B44" s="154" t="s">
        <v>486</v>
      </c>
      <c r="C44" s="154"/>
      <c r="D44" s="154"/>
      <c r="E44" s="154"/>
      <c r="F44" s="154"/>
      <c r="G44" s="136" t="s">
        <v>488</v>
      </c>
      <c r="H44" s="136"/>
      <c r="I44" s="136"/>
      <c r="J44" s="136"/>
      <c r="K44" s="136"/>
      <c r="L44" s="83" t="s">
        <v>451</v>
      </c>
      <c r="M44" s="138">
        <v>0.25</v>
      </c>
      <c r="N44" s="138"/>
      <c r="O44" s="138">
        <v>0.25</v>
      </c>
      <c r="P44" s="138"/>
      <c r="Q44" s="72"/>
      <c r="R44" s="154"/>
      <c r="S44" s="154"/>
      <c r="T44" s="154"/>
      <c r="U44" s="179"/>
      <c r="V44" s="180"/>
      <c r="W44" s="174" t="s">
        <v>473</v>
      </c>
      <c r="X44" s="174"/>
      <c r="Y44" s="174"/>
      <c r="Z44" s="174"/>
      <c r="AA44" s="174"/>
      <c r="AB44" s="167" t="s">
        <v>474</v>
      </c>
      <c r="AC44" s="167"/>
      <c r="AD44" s="167"/>
      <c r="AE44" s="167"/>
      <c r="AF44" s="167"/>
      <c r="AG44" s="153"/>
      <c r="AH44" s="138"/>
      <c r="AI44" s="138"/>
      <c r="AJ44" s="138"/>
      <c r="AK44" s="138"/>
      <c r="AN44" s="73"/>
    </row>
    <row r="45" spans="2:40" ht="16.5" customHeight="1" x14ac:dyDescent="0.2">
      <c r="B45" s="154"/>
      <c r="C45" s="154"/>
      <c r="D45" s="154"/>
      <c r="E45" s="154"/>
      <c r="F45" s="154"/>
      <c r="G45" s="137" t="s">
        <v>482</v>
      </c>
      <c r="H45" s="137"/>
      <c r="I45" s="137"/>
      <c r="J45" s="137"/>
      <c r="K45" s="137"/>
      <c r="L45" s="83" t="s">
        <v>443</v>
      </c>
      <c r="M45" s="138">
        <v>0.2</v>
      </c>
      <c r="N45" s="138"/>
      <c r="O45" s="138">
        <v>0.2</v>
      </c>
      <c r="P45" s="138"/>
      <c r="Q45" s="73"/>
      <c r="R45" s="154"/>
      <c r="S45" s="154"/>
      <c r="T45" s="154"/>
      <c r="U45" s="179"/>
      <c r="V45" s="180"/>
      <c r="W45" s="175"/>
      <c r="X45" s="175"/>
      <c r="Y45" s="175"/>
      <c r="Z45" s="175"/>
      <c r="AA45" s="175"/>
      <c r="AB45" s="168" t="s">
        <v>475</v>
      </c>
      <c r="AC45" s="168"/>
      <c r="AD45" s="168"/>
      <c r="AE45" s="168"/>
      <c r="AF45" s="168"/>
      <c r="AG45" s="153"/>
      <c r="AH45" s="138"/>
      <c r="AI45" s="138"/>
      <c r="AJ45" s="138"/>
      <c r="AK45" s="138"/>
      <c r="AN45" s="73"/>
    </row>
    <row r="46" spans="2:40" ht="16.5" customHeight="1" x14ac:dyDescent="0.2">
      <c r="B46" s="154"/>
      <c r="C46" s="154"/>
      <c r="D46" s="154"/>
      <c r="E46" s="154"/>
      <c r="F46" s="154"/>
      <c r="G46" s="137" t="s">
        <v>483</v>
      </c>
      <c r="H46" s="137"/>
      <c r="I46" s="137"/>
      <c r="J46" s="137"/>
      <c r="K46" s="137"/>
      <c r="L46" s="83" t="s">
        <v>451</v>
      </c>
      <c r="M46" s="138">
        <v>0.25</v>
      </c>
      <c r="N46" s="138"/>
      <c r="O46" s="138">
        <v>0.25</v>
      </c>
      <c r="P46" s="138"/>
      <c r="Q46" s="73"/>
      <c r="R46" s="154"/>
      <c r="S46" s="154"/>
      <c r="T46" s="154"/>
      <c r="U46" s="179"/>
      <c r="V46" s="180"/>
      <c r="W46" s="175"/>
      <c r="X46" s="175"/>
      <c r="Y46" s="175"/>
      <c r="Z46" s="175"/>
      <c r="AA46" s="175"/>
      <c r="AB46" s="168" t="s">
        <v>476</v>
      </c>
      <c r="AC46" s="168"/>
      <c r="AD46" s="168"/>
      <c r="AE46" s="168"/>
      <c r="AF46" s="168"/>
      <c r="AG46" s="153"/>
      <c r="AH46" s="138"/>
      <c r="AI46" s="138"/>
      <c r="AJ46" s="138"/>
      <c r="AK46" s="138"/>
      <c r="AN46" s="73"/>
    </row>
    <row r="47" spans="2:40" ht="16.5" customHeight="1" x14ac:dyDescent="0.2">
      <c r="B47" s="154"/>
      <c r="C47" s="154"/>
      <c r="D47" s="154"/>
      <c r="E47" s="154"/>
      <c r="F47" s="154"/>
      <c r="G47" s="137" t="s">
        <v>484</v>
      </c>
      <c r="H47" s="137"/>
      <c r="I47" s="137"/>
      <c r="J47" s="137"/>
      <c r="K47" s="137"/>
      <c r="L47" s="83" t="s">
        <v>487</v>
      </c>
      <c r="M47" s="138">
        <v>0.33300000000000002</v>
      </c>
      <c r="N47" s="138"/>
      <c r="O47" s="138">
        <v>0.33400000000000002</v>
      </c>
      <c r="P47" s="138"/>
      <c r="Q47" s="73"/>
      <c r="R47" s="154"/>
      <c r="S47" s="154"/>
      <c r="T47" s="154"/>
      <c r="U47" s="179"/>
      <c r="V47" s="180"/>
      <c r="W47" s="176"/>
      <c r="X47" s="176"/>
      <c r="Y47" s="176"/>
      <c r="Z47" s="176"/>
      <c r="AA47" s="176"/>
      <c r="AB47" s="169" t="s">
        <v>477</v>
      </c>
      <c r="AC47" s="169"/>
      <c r="AD47" s="169"/>
      <c r="AE47" s="169"/>
      <c r="AF47" s="169"/>
      <c r="AG47" s="153"/>
      <c r="AH47" s="138"/>
      <c r="AI47" s="138"/>
      <c r="AJ47" s="138"/>
      <c r="AK47" s="138"/>
      <c r="AN47" s="73"/>
    </row>
    <row r="48" spans="2:40" ht="16.5" customHeight="1" x14ac:dyDescent="0.2">
      <c r="B48" s="154"/>
      <c r="C48" s="154"/>
      <c r="D48" s="154"/>
      <c r="E48" s="154"/>
      <c r="F48" s="154"/>
      <c r="G48" s="137" t="s">
        <v>485</v>
      </c>
      <c r="H48" s="137"/>
      <c r="I48" s="137"/>
      <c r="J48" s="137"/>
      <c r="K48" s="137"/>
      <c r="L48" s="83" t="s">
        <v>451</v>
      </c>
      <c r="M48" s="138">
        <v>0.25</v>
      </c>
      <c r="N48" s="138"/>
      <c r="O48" s="138">
        <v>0.25</v>
      </c>
      <c r="P48" s="138"/>
      <c r="Q48" s="73"/>
      <c r="R48" s="154"/>
      <c r="S48" s="154"/>
      <c r="T48" s="154"/>
      <c r="U48" s="181"/>
      <c r="V48" s="182"/>
      <c r="W48" s="177" t="s">
        <v>478</v>
      </c>
      <c r="X48" s="177"/>
      <c r="Y48" s="177"/>
      <c r="Z48" s="177"/>
      <c r="AA48" s="177"/>
      <c r="AB48" s="170" t="s">
        <v>479</v>
      </c>
      <c r="AC48" s="170"/>
      <c r="AD48" s="170"/>
      <c r="AE48" s="170"/>
      <c r="AF48" s="170"/>
      <c r="AG48" s="153"/>
      <c r="AH48" s="138"/>
      <c r="AI48" s="138"/>
      <c r="AJ48" s="138"/>
      <c r="AK48" s="138"/>
      <c r="AN48" s="73"/>
    </row>
    <row r="49" spans="1:36" ht="8.15" customHeight="1" x14ac:dyDescent="0.2"/>
    <row r="50" spans="1:36" ht="14.5" customHeight="1" x14ac:dyDescent="0.2">
      <c r="A50" s="1" t="s">
        <v>360</v>
      </c>
      <c r="B50" s="1" t="s">
        <v>500</v>
      </c>
    </row>
    <row r="51" spans="1:36" ht="8.15" customHeight="1" x14ac:dyDescent="0.2"/>
    <row r="52" spans="1:36" ht="14.5" customHeight="1" x14ac:dyDescent="0.2">
      <c r="B52" s="192" t="s">
        <v>501</v>
      </c>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row>
    <row r="53" spans="1:36" ht="14.5" customHeight="1" x14ac:dyDescent="0.2">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row>
    <row r="54" spans="1:36" ht="14.5" customHeight="1" x14ac:dyDescent="0.2">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row>
    <row r="55" spans="1:36" ht="14.5" customHeight="1" x14ac:dyDescent="0.2">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row>
    <row r="56" spans="1:36" ht="14.5" customHeight="1" x14ac:dyDescent="0.2">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row>
    <row r="57" spans="1:36" ht="14.5" customHeight="1" x14ac:dyDescent="0.2">
      <c r="B57" s="1" t="s">
        <v>502</v>
      </c>
      <c r="C57" s="1" t="s">
        <v>505</v>
      </c>
    </row>
    <row r="58" spans="1:36" ht="14.5" customHeight="1" x14ac:dyDescent="0.2">
      <c r="B58" s="1" t="s">
        <v>503</v>
      </c>
      <c r="C58" s="1" t="s">
        <v>504</v>
      </c>
    </row>
    <row r="59" spans="1:36" ht="14.5" customHeight="1" x14ac:dyDescent="0.2"/>
    <row r="60" spans="1:36" ht="14.5" customHeight="1" x14ac:dyDescent="0.2"/>
    <row r="61" spans="1:36" ht="14.5" customHeight="1" x14ac:dyDescent="0.2"/>
    <row r="62" spans="1:36" ht="14.5" customHeight="1" x14ac:dyDescent="0.2"/>
    <row r="63" spans="1:36" ht="14.5" customHeight="1" x14ac:dyDescent="0.2"/>
    <row r="64" spans="1:36" ht="14.5" customHeight="1" x14ac:dyDescent="0.2"/>
    <row r="65" ht="14.5" customHeight="1" x14ac:dyDescent="0.2"/>
    <row r="66" ht="14.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sheetData>
  <mergeCells count="125">
    <mergeCell ref="B52:AJ56"/>
    <mergeCell ref="B3:AJ4"/>
    <mergeCell ref="B5:AJ6"/>
    <mergeCell ref="H9:V9"/>
    <mergeCell ref="W9:AK9"/>
    <mergeCell ref="B9:G10"/>
    <mergeCell ref="H10:V10"/>
    <mergeCell ref="W10:AK10"/>
    <mergeCell ref="H19:AK19"/>
    <mergeCell ref="H20:AK20"/>
    <mergeCell ref="C12:G16"/>
    <mergeCell ref="B12:B16"/>
    <mergeCell ref="W12:AK16"/>
    <mergeCell ref="C19:G20"/>
    <mergeCell ref="B19:B20"/>
    <mergeCell ref="H11:AK11"/>
    <mergeCell ref="I12:V12"/>
    <mergeCell ref="I13:V15"/>
    <mergeCell ref="I16:V16"/>
    <mergeCell ref="H13:H16"/>
    <mergeCell ref="W22:AK27"/>
    <mergeCell ref="B34:F35"/>
    <mergeCell ref="H21:AK21"/>
    <mergeCell ref="C21:G21"/>
    <mergeCell ref="M34:N34"/>
    <mergeCell ref="M35:N35"/>
    <mergeCell ref="O36:P36"/>
    <mergeCell ref="I22:V22"/>
    <mergeCell ref="I23:V25"/>
    <mergeCell ref="I26:V27"/>
    <mergeCell ref="H23:H27"/>
    <mergeCell ref="M33:N33"/>
    <mergeCell ref="AH32:AK32"/>
    <mergeCell ref="R32:T33"/>
    <mergeCell ref="U32:V33"/>
    <mergeCell ref="W32:AA33"/>
    <mergeCell ref="AB32:AF33"/>
    <mergeCell ref="G32:K33"/>
    <mergeCell ref="W44:AA47"/>
    <mergeCell ref="W48:AA48"/>
    <mergeCell ref="R36:T48"/>
    <mergeCell ref="W37:AA37"/>
    <mergeCell ref="U43:V48"/>
    <mergeCell ref="AB37:AF37"/>
    <mergeCell ref="O44:P44"/>
    <mergeCell ref="AB34:AF35"/>
    <mergeCell ref="W36:AA36"/>
    <mergeCell ref="AB36:AF36"/>
    <mergeCell ref="U35:V35"/>
    <mergeCell ref="W34:AA34"/>
    <mergeCell ref="W35:AA35"/>
    <mergeCell ref="R34:T35"/>
    <mergeCell ref="U34:V34"/>
    <mergeCell ref="AB38:AF38"/>
    <mergeCell ref="AB39:AF39"/>
    <mergeCell ref="AB40:AF40"/>
    <mergeCell ref="AB41:AF41"/>
    <mergeCell ref="AB42:AF42"/>
    <mergeCell ref="AB43:AF43"/>
    <mergeCell ref="W38:AA39"/>
    <mergeCell ref="W40:AA41"/>
    <mergeCell ref="W42:AA43"/>
    <mergeCell ref="B1:AJ2"/>
    <mergeCell ref="AH33:AI33"/>
    <mergeCell ref="AH34:AI35"/>
    <mergeCell ref="AJ34:AK35"/>
    <mergeCell ref="AJ33:AK33"/>
    <mergeCell ref="AH36:AI48"/>
    <mergeCell ref="AJ36:AK48"/>
    <mergeCell ref="M32:P32"/>
    <mergeCell ref="O39:P39"/>
    <mergeCell ref="G34:K34"/>
    <mergeCell ref="G35:K35"/>
    <mergeCell ref="G36:K36"/>
    <mergeCell ref="G37:K37"/>
    <mergeCell ref="G38:K38"/>
    <mergeCell ref="G39:K39"/>
    <mergeCell ref="M36:N36"/>
    <mergeCell ref="M37:N37"/>
    <mergeCell ref="M38:N38"/>
    <mergeCell ref="M39:N39"/>
    <mergeCell ref="O33:P33"/>
    <mergeCell ref="O34:P34"/>
    <mergeCell ref="O35:P35"/>
    <mergeCell ref="M42:P42"/>
    <mergeCell ref="O43:P43"/>
    <mergeCell ref="C11:G11"/>
    <mergeCell ref="B17:G17"/>
    <mergeCell ref="H17:AK17"/>
    <mergeCell ref="H18:AK18"/>
    <mergeCell ref="C18:G18"/>
    <mergeCell ref="C22:G27"/>
    <mergeCell ref="B22:B27"/>
    <mergeCell ref="B32:F33"/>
    <mergeCell ref="B36:F37"/>
    <mergeCell ref="AG34:AG35"/>
    <mergeCell ref="AG36:AG48"/>
    <mergeCell ref="B42:F43"/>
    <mergeCell ref="B44:F48"/>
    <mergeCell ref="B38:F38"/>
    <mergeCell ref="B39:F39"/>
    <mergeCell ref="U36:V42"/>
    <mergeCell ref="O37:P37"/>
    <mergeCell ref="O38:P38"/>
    <mergeCell ref="G44:K44"/>
    <mergeCell ref="AB44:AF44"/>
    <mergeCell ref="AB45:AF45"/>
    <mergeCell ref="AB46:AF46"/>
    <mergeCell ref="AB47:AF47"/>
    <mergeCell ref="AB48:AF48"/>
    <mergeCell ref="G42:K43"/>
    <mergeCell ref="G45:K45"/>
    <mergeCell ref="G46:K46"/>
    <mergeCell ref="G47:K47"/>
    <mergeCell ref="G48:K48"/>
    <mergeCell ref="M48:N48"/>
    <mergeCell ref="M43:N43"/>
    <mergeCell ref="O45:P45"/>
    <mergeCell ref="O46:P46"/>
    <mergeCell ref="O47:P47"/>
    <mergeCell ref="O48:P48"/>
    <mergeCell ref="M44:N44"/>
    <mergeCell ref="M45:N45"/>
    <mergeCell ref="M46:N46"/>
    <mergeCell ref="M47:N47"/>
  </mergeCells>
  <phoneticPr fontId="2"/>
  <printOptions horizontalCentered="1"/>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P86"/>
  <sheetViews>
    <sheetView view="pageBreakPreview" zoomScaleNormal="100" zoomScaleSheetLayoutView="100" workbookViewId="0">
      <selection activeCell="D57" sqref="D57"/>
    </sheetView>
  </sheetViews>
  <sheetFormatPr defaultColWidth="9" defaultRowHeight="27" customHeight="1" x14ac:dyDescent="0.2"/>
  <cols>
    <col min="1" max="9" width="2.6328125" style="1" customWidth="1"/>
    <col min="10" max="13" width="2.36328125" style="1" customWidth="1"/>
    <col min="14" max="14" width="2.08984375" style="1" customWidth="1"/>
    <col min="15" max="18" width="2.36328125" style="1" customWidth="1"/>
    <col min="19" max="19" width="2.08984375" style="1" customWidth="1"/>
    <col min="20" max="21" width="2.6328125" style="1" customWidth="1"/>
    <col min="22" max="27" width="2.08984375" style="1" customWidth="1"/>
    <col min="28" max="30" width="2.6328125" style="1" customWidth="1"/>
    <col min="31" max="34" width="2.36328125" style="1" customWidth="1"/>
    <col min="35" max="35" width="2.08984375" style="1" customWidth="1"/>
    <col min="36" max="39" width="2.36328125" style="1" customWidth="1"/>
    <col min="40" max="40" width="2.08984375" style="1" customWidth="1"/>
    <col min="41" max="94" width="2.6328125" style="1" customWidth="1"/>
    <col min="95" max="16384" width="9" style="1"/>
  </cols>
  <sheetData>
    <row r="1" spans="1:94" ht="18" customHeight="1" x14ac:dyDescent="0.2">
      <c r="A1" s="219" t="s">
        <v>526</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R1" s="1" t="s">
        <v>387</v>
      </c>
      <c r="AS1" s="205" t="s">
        <v>553</v>
      </c>
      <c r="AT1" s="205"/>
      <c r="AU1" s="205"/>
      <c r="AV1" s="205"/>
      <c r="AW1" s="206" t="s">
        <v>552</v>
      </c>
      <c r="AX1" s="206"/>
      <c r="AY1" s="206"/>
      <c r="AZ1" s="206"/>
      <c r="BC1" s="205" t="s">
        <v>553</v>
      </c>
      <c r="BD1" s="205"/>
      <c r="BE1" s="205"/>
      <c r="BF1" s="205"/>
      <c r="BG1" s="206" t="s">
        <v>552</v>
      </c>
      <c r="BH1" s="206"/>
      <c r="BI1" s="206"/>
      <c r="BJ1" s="206"/>
      <c r="BM1" s="205" t="s">
        <v>553</v>
      </c>
      <c r="BN1" s="205"/>
      <c r="BO1" s="205"/>
      <c r="BP1" s="205"/>
      <c r="BQ1" s="206" t="s">
        <v>552</v>
      </c>
      <c r="BR1" s="206"/>
      <c r="BS1" s="206"/>
      <c r="BT1" s="206"/>
      <c r="BW1" s="205" t="s">
        <v>426</v>
      </c>
      <c r="BX1" s="205"/>
      <c r="BY1" s="205"/>
      <c r="BZ1" s="205"/>
      <c r="CB1" s="1" t="s">
        <v>427</v>
      </c>
      <c r="CH1" s="205" t="s">
        <v>426</v>
      </c>
      <c r="CI1" s="205"/>
      <c r="CJ1" s="205"/>
      <c r="CK1" s="205"/>
      <c r="CM1" s="1" t="s">
        <v>427</v>
      </c>
    </row>
    <row r="2" spans="1:94" ht="18" customHeight="1" x14ac:dyDescent="0.2">
      <c r="A2" s="220" t="s">
        <v>576</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R2" s="72" t="s">
        <v>539</v>
      </c>
      <c r="AS2" s="218">
        <f>$J$5*0.9*$V$5*11/12</f>
        <v>189750</v>
      </c>
      <c r="AT2" s="218"/>
      <c r="AU2" s="218"/>
      <c r="AV2" s="218"/>
      <c r="AW2" s="218">
        <f>$J$5-AS2</f>
        <v>4810250</v>
      </c>
      <c r="AX2" s="218"/>
      <c r="AY2" s="218"/>
      <c r="AZ2" s="218"/>
      <c r="BB2" s="72" t="s">
        <v>544</v>
      </c>
      <c r="BC2" s="218">
        <f>$J$5*0.9*$V$5*12/12</f>
        <v>207000</v>
      </c>
      <c r="BD2" s="218"/>
      <c r="BE2" s="218"/>
      <c r="BF2" s="218"/>
      <c r="BG2" s="218">
        <f>AW6-BC2</f>
        <v>3775250</v>
      </c>
      <c r="BH2" s="218"/>
      <c r="BI2" s="218"/>
      <c r="BJ2" s="218"/>
      <c r="BL2" s="100" t="s">
        <v>554</v>
      </c>
      <c r="BM2" s="218">
        <f>$J$5*0.9*$V$5*12/12</f>
        <v>207000</v>
      </c>
      <c r="BN2" s="218"/>
      <c r="BO2" s="218"/>
      <c r="BP2" s="218"/>
      <c r="BQ2" s="218">
        <f>BG6-BM2</f>
        <v>2740250</v>
      </c>
      <c r="BR2" s="218"/>
      <c r="BS2" s="218"/>
      <c r="BT2" s="218"/>
      <c r="BV2" s="1" t="s">
        <v>556</v>
      </c>
      <c r="BW2" s="207">
        <f>O5*V5*12/12</f>
        <v>207000</v>
      </c>
      <c r="BX2" s="207"/>
      <c r="BY2" s="207"/>
      <c r="BZ2" s="207"/>
      <c r="CA2" s="102"/>
      <c r="CB2" s="207">
        <f>BQ6-BW2</f>
        <v>1705250</v>
      </c>
      <c r="CC2" s="207"/>
      <c r="CD2" s="207"/>
      <c r="CE2" s="207"/>
      <c r="CG2" s="1" t="s">
        <v>566</v>
      </c>
      <c r="CH2" s="207">
        <v>50000</v>
      </c>
      <c r="CI2" s="207"/>
      <c r="CJ2" s="207"/>
      <c r="CK2" s="207"/>
      <c r="CM2" s="207"/>
      <c r="CN2" s="207"/>
      <c r="CO2" s="207"/>
      <c r="CP2" s="207"/>
    </row>
    <row r="3" spans="1:94" ht="15" customHeight="1" x14ac:dyDescent="0.2">
      <c r="A3" s="223" t="s">
        <v>422</v>
      </c>
      <c r="B3" s="223"/>
      <c r="C3" s="223"/>
      <c r="D3" s="223"/>
      <c r="E3" s="223"/>
      <c r="F3" s="223"/>
      <c r="G3" s="136" t="s">
        <v>423</v>
      </c>
      <c r="H3" s="136"/>
      <c r="I3" s="136"/>
      <c r="J3" s="209" t="s">
        <v>469</v>
      </c>
      <c r="K3" s="210"/>
      <c r="L3" s="210"/>
      <c r="M3" s="210"/>
      <c r="N3" s="211"/>
      <c r="O3" s="209" t="s">
        <v>568</v>
      </c>
      <c r="P3" s="210"/>
      <c r="Q3" s="210"/>
      <c r="R3" s="210"/>
      <c r="S3" s="211"/>
      <c r="T3" s="194" t="s">
        <v>393</v>
      </c>
      <c r="U3" s="194"/>
      <c r="V3" s="209" t="s">
        <v>424</v>
      </c>
      <c r="W3" s="210"/>
      <c r="X3" s="211"/>
      <c r="Y3" s="209" t="s">
        <v>425</v>
      </c>
      <c r="Z3" s="210"/>
      <c r="AA3" s="211"/>
      <c r="AB3" s="194" t="s">
        <v>458</v>
      </c>
      <c r="AC3" s="194"/>
      <c r="AD3" s="194"/>
      <c r="AE3" s="209" t="s">
        <v>426</v>
      </c>
      <c r="AF3" s="210"/>
      <c r="AG3" s="210"/>
      <c r="AH3" s="210"/>
      <c r="AI3" s="211"/>
      <c r="AJ3" s="209" t="s">
        <v>427</v>
      </c>
      <c r="AK3" s="210"/>
      <c r="AL3" s="210"/>
      <c r="AM3" s="210"/>
      <c r="AN3" s="211"/>
      <c r="AR3" s="72" t="s">
        <v>540</v>
      </c>
      <c r="AS3" s="218">
        <f>$J$5*0.9*$V$5*12/12</f>
        <v>207000</v>
      </c>
      <c r="AT3" s="218"/>
      <c r="AU3" s="218"/>
      <c r="AV3" s="218"/>
      <c r="AW3" s="218">
        <f>AW2-AS3</f>
        <v>4603250</v>
      </c>
      <c r="AX3" s="218"/>
      <c r="AY3" s="218"/>
      <c r="AZ3" s="218"/>
      <c r="BB3" s="72" t="s">
        <v>545</v>
      </c>
      <c r="BC3" s="218">
        <f>$J$5*0.9*$V$5*12/12</f>
        <v>207000</v>
      </c>
      <c r="BD3" s="218"/>
      <c r="BE3" s="218"/>
      <c r="BF3" s="218"/>
      <c r="BG3" s="218">
        <f>BG2-BC3</f>
        <v>3568250</v>
      </c>
      <c r="BH3" s="218"/>
      <c r="BI3" s="218"/>
      <c r="BJ3" s="218"/>
      <c r="BL3" s="100" t="s">
        <v>549</v>
      </c>
      <c r="BM3" s="218">
        <f>$J$5*0.9*$V$5*12/12</f>
        <v>207000</v>
      </c>
      <c r="BN3" s="218"/>
      <c r="BO3" s="218"/>
      <c r="BP3" s="218"/>
      <c r="BQ3" s="218">
        <f>BQ2-BM3</f>
        <v>2533250</v>
      </c>
      <c r="BR3" s="218"/>
      <c r="BS3" s="218"/>
      <c r="BT3" s="218"/>
      <c r="BV3" s="1" t="s">
        <v>562</v>
      </c>
      <c r="BW3" s="207">
        <f>O5*V5*12/12</f>
        <v>207000</v>
      </c>
      <c r="BX3" s="207"/>
      <c r="BY3" s="207"/>
      <c r="BZ3" s="207"/>
      <c r="CA3" s="102"/>
      <c r="CB3" s="207">
        <f>CB2-BW3</f>
        <v>1498250</v>
      </c>
      <c r="CC3" s="207"/>
      <c r="CD3" s="207"/>
      <c r="CE3" s="207"/>
      <c r="CG3" s="1" t="s">
        <v>567</v>
      </c>
      <c r="CH3" s="207">
        <v>49999</v>
      </c>
      <c r="CI3" s="207"/>
      <c r="CJ3" s="207"/>
      <c r="CK3" s="207"/>
      <c r="CM3" s="207"/>
      <c r="CN3" s="207"/>
      <c r="CO3" s="207"/>
      <c r="CP3" s="207"/>
    </row>
    <row r="4" spans="1:94" ht="15" customHeight="1" x14ac:dyDescent="0.2">
      <c r="A4" s="221" t="s">
        <v>527</v>
      </c>
      <c r="B4" s="221"/>
      <c r="C4" s="221"/>
      <c r="D4" s="221"/>
      <c r="E4" s="221"/>
      <c r="F4" s="221"/>
      <c r="G4" s="136"/>
      <c r="H4" s="136"/>
      <c r="I4" s="136"/>
      <c r="J4" s="199"/>
      <c r="K4" s="200"/>
      <c r="L4" s="200"/>
      <c r="M4" s="200"/>
      <c r="N4" s="201"/>
      <c r="O4" s="199"/>
      <c r="P4" s="200"/>
      <c r="Q4" s="200"/>
      <c r="R4" s="200"/>
      <c r="S4" s="201"/>
      <c r="T4" s="222" t="s">
        <v>394</v>
      </c>
      <c r="U4" s="222"/>
      <c r="V4" s="199"/>
      <c r="W4" s="200"/>
      <c r="X4" s="201"/>
      <c r="Y4" s="199"/>
      <c r="Z4" s="200"/>
      <c r="AA4" s="201"/>
      <c r="AB4" s="199" t="s">
        <v>430</v>
      </c>
      <c r="AC4" s="200"/>
      <c r="AD4" s="201"/>
      <c r="AE4" s="199"/>
      <c r="AF4" s="200"/>
      <c r="AG4" s="200"/>
      <c r="AH4" s="200"/>
      <c r="AI4" s="201"/>
      <c r="AJ4" s="199" t="s">
        <v>446</v>
      </c>
      <c r="AK4" s="200"/>
      <c r="AL4" s="200"/>
      <c r="AM4" s="200"/>
      <c r="AN4" s="201"/>
      <c r="AR4" s="72" t="s">
        <v>541</v>
      </c>
      <c r="AS4" s="218">
        <f t="shared" ref="AS4:AS6" si="0">$J$5*0.9*$V$5*12/12</f>
        <v>207000</v>
      </c>
      <c r="AT4" s="218"/>
      <c r="AU4" s="218"/>
      <c r="AV4" s="218"/>
      <c r="AW4" s="218">
        <f t="shared" ref="AW4:AW5" si="1">AW3-AS4</f>
        <v>4396250</v>
      </c>
      <c r="AX4" s="218"/>
      <c r="AY4" s="218"/>
      <c r="AZ4" s="218"/>
      <c r="BB4" s="72" t="s">
        <v>546</v>
      </c>
      <c r="BC4" s="218">
        <f t="shared" ref="BC4:BC6" si="2">$J$5*0.9*$V$5*12/12</f>
        <v>207000</v>
      </c>
      <c r="BD4" s="218"/>
      <c r="BE4" s="218"/>
      <c r="BF4" s="218"/>
      <c r="BG4" s="218">
        <f t="shared" ref="BG4:BG5" si="3">BG3-BC4</f>
        <v>3361250</v>
      </c>
      <c r="BH4" s="218"/>
      <c r="BI4" s="218"/>
      <c r="BJ4" s="218"/>
      <c r="BL4" s="100" t="s">
        <v>550</v>
      </c>
      <c r="BM4" s="218">
        <f t="shared" ref="BM4:BM6" si="4">$J$5*0.9*$V$5*12/12</f>
        <v>207000</v>
      </c>
      <c r="BN4" s="218"/>
      <c r="BO4" s="218"/>
      <c r="BP4" s="218"/>
      <c r="BQ4" s="218">
        <f t="shared" ref="BQ4:BQ5" si="5">BQ3-BM4</f>
        <v>2326250</v>
      </c>
      <c r="BR4" s="218"/>
      <c r="BS4" s="218"/>
      <c r="BT4" s="218"/>
      <c r="BV4" s="1" t="s">
        <v>563</v>
      </c>
      <c r="BW4" s="207">
        <f>O5*V5*12/12</f>
        <v>207000</v>
      </c>
      <c r="BX4" s="207"/>
      <c r="BY4" s="207"/>
      <c r="BZ4" s="207"/>
      <c r="CA4" s="102"/>
      <c r="CB4" s="207">
        <f>CB3-BW4</f>
        <v>1291250</v>
      </c>
      <c r="CC4" s="207"/>
      <c r="CD4" s="207"/>
      <c r="CE4" s="207"/>
    </row>
    <row r="5" spans="1:94" ht="16" customHeight="1" x14ac:dyDescent="0.2">
      <c r="A5" s="224" t="s">
        <v>572</v>
      </c>
      <c r="B5" s="225"/>
      <c r="C5" s="225"/>
      <c r="D5" s="225"/>
      <c r="E5" s="225"/>
      <c r="F5" s="226"/>
      <c r="G5" s="113" t="s">
        <v>512</v>
      </c>
      <c r="H5" s="113"/>
      <c r="I5" s="113"/>
      <c r="J5" s="214">
        <v>5000000</v>
      </c>
      <c r="K5" s="215"/>
      <c r="L5" s="215"/>
      <c r="M5" s="215"/>
      <c r="N5" s="212" t="s">
        <v>5</v>
      </c>
      <c r="O5" s="214">
        <f>J5*0.9</f>
        <v>4500000</v>
      </c>
      <c r="P5" s="215"/>
      <c r="Q5" s="215"/>
      <c r="R5" s="215"/>
      <c r="S5" s="212" t="s">
        <v>5</v>
      </c>
      <c r="T5" s="113">
        <v>22</v>
      </c>
      <c r="U5" s="113"/>
      <c r="V5" s="113">
        <v>4.5999999999999999E-2</v>
      </c>
      <c r="W5" s="113"/>
      <c r="X5" s="113"/>
      <c r="Y5" s="227">
        <v>12</v>
      </c>
      <c r="Z5" s="227"/>
      <c r="AA5" s="227"/>
      <c r="AB5" s="113">
        <v>100</v>
      </c>
      <c r="AC5" s="114"/>
      <c r="AD5" s="228" t="s">
        <v>80</v>
      </c>
      <c r="AE5" s="214">
        <f>O5*V5*12/12</f>
        <v>207000</v>
      </c>
      <c r="AF5" s="215"/>
      <c r="AG5" s="215"/>
      <c r="AH5" s="215"/>
      <c r="AI5" s="212" t="s">
        <v>5</v>
      </c>
      <c r="AJ5" s="214">
        <f>CB4</f>
        <v>1291250</v>
      </c>
      <c r="AK5" s="215"/>
      <c r="AL5" s="215"/>
      <c r="AM5" s="215"/>
      <c r="AN5" s="212" t="s">
        <v>5</v>
      </c>
      <c r="AR5" s="72" t="s">
        <v>542</v>
      </c>
      <c r="AS5" s="218">
        <f t="shared" si="0"/>
        <v>207000</v>
      </c>
      <c r="AT5" s="218"/>
      <c r="AU5" s="218"/>
      <c r="AV5" s="218"/>
      <c r="AW5" s="218">
        <f t="shared" si="1"/>
        <v>4189250</v>
      </c>
      <c r="AX5" s="218"/>
      <c r="AY5" s="218"/>
      <c r="AZ5" s="218"/>
      <c r="BB5" s="72" t="s">
        <v>547</v>
      </c>
      <c r="BC5" s="218">
        <f t="shared" si="2"/>
        <v>207000</v>
      </c>
      <c r="BD5" s="218"/>
      <c r="BE5" s="218"/>
      <c r="BF5" s="218"/>
      <c r="BG5" s="218">
        <f t="shared" si="3"/>
        <v>3154250</v>
      </c>
      <c r="BH5" s="218"/>
      <c r="BI5" s="218"/>
      <c r="BJ5" s="218"/>
      <c r="BL5" s="100" t="s">
        <v>551</v>
      </c>
      <c r="BM5" s="218">
        <f t="shared" si="4"/>
        <v>207000</v>
      </c>
      <c r="BN5" s="218"/>
      <c r="BO5" s="218"/>
      <c r="BP5" s="218"/>
      <c r="BQ5" s="218">
        <f t="shared" si="5"/>
        <v>2119250</v>
      </c>
      <c r="BR5" s="218"/>
      <c r="BS5" s="218"/>
      <c r="BT5" s="218"/>
      <c r="BV5" s="1" t="s">
        <v>564</v>
      </c>
      <c r="BW5" s="207">
        <f>O5*V5*12/12</f>
        <v>207000</v>
      </c>
      <c r="BX5" s="207"/>
      <c r="BY5" s="207"/>
      <c r="BZ5" s="207"/>
      <c r="CA5" s="102"/>
      <c r="CB5" s="218">
        <f>CB4-BW5</f>
        <v>1084250</v>
      </c>
      <c r="CC5" s="218"/>
      <c r="CD5" s="218"/>
      <c r="CE5" s="218"/>
    </row>
    <row r="6" spans="1:94" ht="16" customHeight="1" x14ac:dyDescent="0.2">
      <c r="A6" s="199" t="s">
        <v>467</v>
      </c>
      <c r="B6" s="200"/>
      <c r="C6" s="200"/>
      <c r="D6" s="200"/>
      <c r="E6" s="200"/>
      <c r="F6" s="201"/>
      <c r="G6" s="113"/>
      <c r="H6" s="113"/>
      <c r="I6" s="113"/>
      <c r="J6" s="216"/>
      <c r="K6" s="217"/>
      <c r="L6" s="217"/>
      <c r="M6" s="217"/>
      <c r="N6" s="213"/>
      <c r="O6" s="216"/>
      <c r="P6" s="217"/>
      <c r="Q6" s="217"/>
      <c r="R6" s="217"/>
      <c r="S6" s="213"/>
      <c r="T6" s="113"/>
      <c r="U6" s="113"/>
      <c r="V6" s="113"/>
      <c r="W6" s="113"/>
      <c r="X6" s="113"/>
      <c r="Y6" s="195">
        <v>12</v>
      </c>
      <c r="Z6" s="195"/>
      <c r="AA6" s="195"/>
      <c r="AB6" s="113"/>
      <c r="AC6" s="114"/>
      <c r="AD6" s="228"/>
      <c r="AE6" s="216"/>
      <c r="AF6" s="217"/>
      <c r="AG6" s="217"/>
      <c r="AH6" s="217"/>
      <c r="AI6" s="213"/>
      <c r="AJ6" s="216"/>
      <c r="AK6" s="217"/>
      <c r="AL6" s="217"/>
      <c r="AM6" s="217"/>
      <c r="AN6" s="213"/>
      <c r="AR6" s="72" t="s">
        <v>543</v>
      </c>
      <c r="AS6" s="218">
        <f t="shared" si="0"/>
        <v>207000</v>
      </c>
      <c r="AT6" s="218"/>
      <c r="AU6" s="218"/>
      <c r="AV6" s="218"/>
      <c r="AW6" s="218">
        <f>AW5-AS6</f>
        <v>3982250</v>
      </c>
      <c r="AX6" s="218"/>
      <c r="AY6" s="218"/>
      <c r="AZ6" s="218"/>
      <c r="BB6" s="72" t="s">
        <v>548</v>
      </c>
      <c r="BC6" s="218">
        <f t="shared" si="2"/>
        <v>207000</v>
      </c>
      <c r="BD6" s="218"/>
      <c r="BE6" s="218"/>
      <c r="BF6" s="218"/>
      <c r="BG6" s="218">
        <f>BG5-BC6</f>
        <v>2947250</v>
      </c>
      <c r="BH6" s="218"/>
      <c r="BI6" s="218"/>
      <c r="BJ6" s="218"/>
      <c r="BL6" s="100" t="s">
        <v>555</v>
      </c>
      <c r="BM6" s="218">
        <f t="shared" si="4"/>
        <v>207000</v>
      </c>
      <c r="BN6" s="218"/>
      <c r="BO6" s="218"/>
      <c r="BP6" s="218"/>
      <c r="BQ6" s="218">
        <f>BQ5-BM6</f>
        <v>1912250</v>
      </c>
      <c r="BR6" s="218"/>
      <c r="BS6" s="218"/>
      <c r="BT6" s="218"/>
      <c r="BV6" s="1" t="s">
        <v>565</v>
      </c>
      <c r="BW6" s="207"/>
      <c r="BX6" s="207"/>
      <c r="BY6" s="207"/>
      <c r="BZ6" s="207"/>
      <c r="CA6" s="102"/>
      <c r="CB6" s="102"/>
      <c r="CC6" s="207"/>
      <c r="CD6" s="207"/>
      <c r="CE6" s="207"/>
    </row>
    <row r="7" spans="1:94" ht="14.15" customHeight="1" x14ac:dyDescent="0.2">
      <c r="A7" s="20"/>
      <c r="B7" s="20"/>
      <c r="C7" s="20"/>
      <c r="D7" s="20"/>
      <c r="E7" s="20"/>
      <c r="F7" s="20"/>
      <c r="G7" s="20"/>
      <c r="H7" s="20"/>
      <c r="I7" s="20"/>
      <c r="J7" s="76"/>
      <c r="K7" s="76"/>
      <c r="L7" s="76"/>
      <c r="M7" s="76"/>
      <c r="N7" s="89"/>
      <c r="O7" s="76"/>
      <c r="P7" s="76"/>
      <c r="Q7" s="76"/>
      <c r="R7" s="76"/>
      <c r="S7" s="89"/>
      <c r="T7" s="90"/>
      <c r="U7" s="20"/>
      <c r="V7" s="20"/>
      <c r="W7" s="20"/>
      <c r="X7" s="20"/>
      <c r="Y7" s="20"/>
      <c r="Z7" s="20"/>
      <c r="AA7" s="20"/>
      <c r="AB7" s="20"/>
      <c r="AC7" s="20"/>
      <c r="AD7" s="89"/>
      <c r="AE7" s="76"/>
      <c r="AF7" s="76"/>
      <c r="AG7" s="76"/>
      <c r="AH7" s="76"/>
      <c r="AI7" s="89"/>
      <c r="AJ7" s="91"/>
      <c r="AK7" s="91"/>
      <c r="AL7" s="91"/>
      <c r="AM7" s="91"/>
      <c r="AN7" s="89"/>
    </row>
    <row r="8" spans="1:94" ht="16" customHeight="1" x14ac:dyDescent="0.2">
      <c r="A8" s="72"/>
      <c r="B8" s="72"/>
      <c r="C8" s="72"/>
      <c r="D8" s="72"/>
      <c r="E8" s="72"/>
      <c r="F8" s="72"/>
      <c r="J8" s="72"/>
      <c r="K8" s="72"/>
      <c r="L8" s="72"/>
      <c r="M8" s="72"/>
      <c r="N8" s="69"/>
      <c r="O8" s="72"/>
      <c r="P8" s="72"/>
      <c r="Q8" s="72"/>
      <c r="R8" s="72"/>
      <c r="S8" s="69"/>
      <c r="AD8" s="69"/>
      <c r="AE8" s="72"/>
      <c r="AF8" s="72"/>
      <c r="AG8" s="72"/>
      <c r="AH8" s="72"/>
      <c r="AI8" s="69"/>
      <c r="AJ8" s="92"/>
      <c r="AK8" s="92"/>
      <c r="AL8" s="92"/>
      <c r="AM8" s="92"/>
      <c r="AN8" s="69"/>
    </row>
    <row r="9" spans="1:94" ht="16" customHeight="1" x14ac:dyDescent="0.2">
      <c r="J9" s="72"/>
      <c r="K9" s="72"/>
      <c r="L9" s="72"/>
      <c r="M9" s="72"/>
      <c r="N9" s="69"/>
      <c r="O9" s="72"/>
      <c r="P9" s="72"/>
      <c r="Q9" s="72"/>
      <c r="R9" s="72"/>
      <c r="S9" s="69"/>
      <c r="AD9" s="69"/>
      <c r="AE9" s="72"/>
      <c r="AF9" s="72"/>
      <c r="AG9" s="72"/>
      <c r="AH9" s="72"/>
      <c r="AI9" s="69"/>
      <c r="AJ9" s="92"/>
      <c r="AK9" s="92"/>
      <c r="AL9" s="92"/>
      <c r="AM9" s="92"/>
      <c r="AN9" s="69"/>
    </row>
    <row r="10" spans="1:94" ht="14.15" customHeight="1" x14ac:dyDescent="0.2">
      <c r="A10" s="5"/>
      <c r="B10" s="5"/>
      <c r="C10" s="5"/>
      <c r="D10" s="5"/>
      <c r="E10" s="5"/>
      <c r="F10" s="5"/>
      <c r="G10" s="5"/>
      <c r="H10" s="5"/>
      <c r="I10" s="5"/>
      <c r="J10" s="77"/>
      <c r="K10" s="77"/>
      <c r="L10" s="77"/>
      <c r="M10" s="77"/>
      <c r="N10" s="93"/>
      <c r="O10" s="77"/>
      <c r="P10" s="77"/>
      <c r="Q10" s="77"/>
      <c r="R10" s="77"/>
      <c r="S10" s="93"/>
      <c r="T10" s="5"/>
      <c r="U10" s="5"/>
      <c r="V10" s="5"/>
      <c r="W10" s="5"/>
      <c r="X10" s="5"/>
      <c r="Y10" s="5"/>
      <c r="Z10" s="5"/>
      <c r="AA10" s="5"/>
      <c r="AB10" s="5"/>
      <c r="AC10" s="5"/>
      <c r="AD10" s="93"/>
      <c r="AE10" s="77"/>
      <c r="AF10" s="77"/>
      <c r="AG10" s="77"/>
      <c r="AH10" s="77"/>
      <c r="AI10" s="93"/>
      <c r="AJ10" s="94"/>
      <c r="AK10" s="94"/>
      <c r="AL10" s="94"/>
      <c r="AM10" s="94"/>
      <c r="AN10" s="93"/>
      <c r="AR10" s="1" t="s">
        <v>570</v>
      </c>
      <c r="AS10" s="205" t="s">
        <v>553</v>
      </c>
      <c r="AT10" s="205"/>
      <c r="AU10" s="205"/>
      <c r="AV10" s="205"/>
      <c r="AW10" s="206" t="s">
        <v>552</v>
      </c>
      <c r="AX10" s="206"/>
      <c r="AY10" s="206"/>
      <c r="AZ10" s="206"/>
      <c r="BC10" s="205" t="s">
        <v>553</v>
      </c>
      <c r="BD10" s="205"/>
      <c r="BE10" s="205"/>
      <c r="BF10" s="205"/>
      <c r="BG10" s="206" t="s">
        <v>552</v>
      </c>
      <c r="BH10" s="206"/>
      <c r="BI10" s="206"/>
      <c r="BJ10" s="206"/>
      <c r="BM10" s="205"/>
      <c r="BN10" s="205"/>
      <c r="BO10" s="205"/>
      <c r="BP10" s="205"/>
      <c r="BQ10" s="206"/>
      <c r="BR10" s="206"/>
      <c r="BS10" s="206"/>
      <c r="BT10" s="206"/>
    </row>
    <row r="11" spans="1:94" ht="16" customHeight="1" x14ac:dyDescent="0.2">
      <c r="A11" s="229" t="s">
        <v>434</v>
      </c>
      <c r="B11" s="229"/>
      <c r="C11" s="229"/>
      <c r="D11" s="229"/>
      <c r="E11" s="229"/>
      <c r="F11" s="229"/>
      <c r="G11" s="113" t="s">
        <v>573</v>
      </c>
      <c r="H11" s="113"/>
      <c r="I11" s="113"/>
      <c r="J11" s="214">
        <v>700000</v>
      </c>
      <c r="K11" s="215"/>
      <c r="L11" s="215"/>
      <c r="M11" s="215"/>
      <c r="N11" s="212" t="s">
        <v>5</v>
      </c>
      <c r="O11" s="214">
        <v>700000</v>
      </c>
      <c r="P11" s="215"/>
      <c r="Q11" s="215"/>
      <c r="R11" s="215"/>
      <c r="S11" s="212" t="s">
        <v>5</v>
      </c>
      <c r="T11" s="230" t="s">
        <v>435</v>
      </c>
      <c r="U11" s="113"/>
      <c r="V11" s="113">
        <v>0.14299999999999999</v>
      </c>
      <c r="W11" s="113"/>
      <c r="X11" s="113"/>
      <c r="Y11" s="227">
        <v>12</v>
      </c>
      <c r="Z11" s="227"/>
      <c r="AA11" s="227"/>
      <c r="AB11" s="113">
        <v>100</v>
      </c>
      <c r="AC11" s="114"/>
      <c r="AD11" s="228" t="s">
        <v>80</v>
      </c>
      <c r="AE11" s="214">
        <f>O11*V11*12/12</f>
        <v>100099.99999999999</v>
      </c>
      <c r="AF11" s="215"/>
      <c r="AG11" s="215"/>
      <c r="AH11" s="215"/>
      <c r="AI11" s="212" t="s">
        <v>5</v>
      </c>
      <c r="AJ11" s="214">
        <f>BG11</f>
        <v>124425.00000000001</v>
      </c>
      <c r="AK11" s="215"/>
      <c r="AL11" s="215"/>
      <c r="AM11" s="215"/>
      <c r="AN11" s="212" t="s">
        <v>5</v>
      </c>
      <c r="AR11" s="72" t="s">
        <v>551</v>
      </c>
      <c r="AS11" s="218">
        <f>$J$11*$V$11*9/12</f>
        <v>75074.999999999985</v>
      </c>
      <c r="AT11" s="218"/>
      <c r="AU11" s="218"/>
      <c r="AV11" s="218"/>
      <c r="AW11" s="218">
        <f>$J$11-AS11</f>
        <v>624925</v>
      </c>
      <c r="AX11" s="218"/>
      <c r="AY11" s="218"/>
      <c r="AZ11" s="218"/>
      <c r="BB11" s="72" t="s">
        <v>564</v>
      </c>
      <c r="BC11" s="218">
        <f>$J$11*$V$11*12/12</f>
        <v>100099.99999999999</v>
      </c>
      <c r="BD11" s="218"/>
      <c r="BE11" s="218"/>
      <c r="BF11" s="218"/>
      <c r="BG11" s="218">
        <f>AW15-BC11</f>
        <v>124425.00000000001</v>
      </c>
      <c r="BH11" s="218"/>
      <c r="BI11" s="218"/>
      <c r="BJ11" s="218"/>
      <c r="BL11" s="100"/>
      <c r="BM11" s="218"/>
      <c r="BN11" s="218"/>
      <c r="BO11" s="218"/>
      <c r="BP11" s="218"/>
      <c r="BQ11" s="218"/>
      <c r="BR11" s="218"/>
      <c r="BS11" s="218"/>
      <c r="BT11" s="218"/>
    </row>
    <row r="12" spans="1:94" ht="16" customHeight="1" x14ac:dyDescent="0.2">
      <c r="A12" s="229"/>
      <c r="B12" s="229"/>
      <c r="C12" s="229"/>
      <c r="D12" s="229"/>
      <c r="E12" s="229"/>
      <c r="F12" s="229"/>
      <c r="G12" s="113"/>
      <c r="H12" s="113"/>
      <c r="I12" s="113"/>
      <c r="J12" s="216"/>
      <c r="K12" s="217"/>
      <c r="L12" s="217"/>
      <c r="M12" s="217"/>
      <c r="N12" s="213"/>
      <c r="O12" s="216"/>
      <c r="P12" s="217"/>
      <c r="Q12" s="217"/>
      <c r="R12" s="217"/>
      <c r="S12" s="213"/>
      <c r="T12" s="113"/>
      <c r="U12" s="113"/>
      <c r="V12" s="113"/>
      <c r="W12" s="113"/>
      <c r="X12" s="113"/>
      <c r="Y12" s="195">
        <v>12</v>
      </c>
      <c r="Z12" s="195"/>
      <c r="AA12" s="195"/>
      <c r="AB12" s="113"/>
      <c r="AC12" s="114"/>
      <c r="AD12" s="228"/>
      <c r="AE12" s="216"/>
      <c r="AF12" s="217"/>
      <c r="AG12" s="217"/>
      <c r="AH12" s="217"/>
      <c r="AI12" s="213"/>
      <c r="AJ12" s="216"/>
      <c r="AK12" s="217"/>
      <c r="AL12" s="217"/>
      <c r="AM12" s="217"/>
      <c r="AN12" s="213"/>
      <c r="AR12" s="72" t="s">
        <v>555</v>
      </c>
      <c r="AS12" s="218">
        <f>$J$11*$V$11*12/12</f>
        <v>100099.99999999999</v>
      </c>
      <c r="AT12" s="218"/>
      <c r="AU12" s="218"/>
      <c r="AV12" s="218"/>
      <c r="AW12" s="218">
        <f>AW11-AS12</f>
        <v>524825</v>
      </c>
      <c r="AX12" s="218"/>
      <c r="AY12" s="218"/>
      <c r="AZ12" s="218"/>
      <c r="BB12" s="72"/>
      <c r="BC12" s="218">
        <f>$J$11*$V$11*12/12</f>
        <v>100099.99999999999</v>
      </c>
      <c r="BD12" s="218"/>
      <c r="BE12" s="218"/>
      <c r="BF12" s="218"/>
      <c r="BG12" s="218">
        <f>BG11-BC12</f>
        <v>24325.000000000029</v>
      </c>
      <c r="BH12" s="218"/>
      <c r="BI12" s="218"/>
      <c r="BJ12" s="218"/>
      <c r="BL12" s="100"/>
      <c r="BM12" s="218"/>
      <c r="BN12" s="218"/>
      <c r="BO12" s="218"/>
      <c r="BP12" s="218"/>
      <c r="BQ12" s="218"/>
      <c r="BR12" s="218"/>
      <c r="BS12" s="218"/>
      <c r="BT12" s="218"/>
    </row>
    <row r="13" spans="1:94" ht="14.15" customHeight="1" x14ac:dyDescent="0.2">
      <c r="A13" s="20"/>
      <c r="B13" s="20"/>
      <c r="C13" s="20"/>
      <c r="D13" s="20"/>
      <c r="E13" s="20"/>
      <c r="F13" s="20"/>
      <c r="G13" s="20"/>
      <c r="H13" s="20"/>
      <c r="I13" s="20"/>
      <c r="J13" s="76"/>
      <c r="K13" s="76"/>
      <c r="L13" s="76"/>
      <c r="M13" s="76"/>
      <c r="N13" s="89"/>
      <c r="O13" s="76"/>
      <c r="P13" s="76"/>
      <c r="Q13" s="76"/>
      <c r="R13" s="76"/>
      <c r="S13" s="89"/>
      <c r="T13" s="90"/>
      <c r="U13" s="20"/>
      <c r="V13" s="20"/>
      <c r="W13" s="20"/>
      <c r="X13" s="20"/>
      <c r="Y13" s="20"/>
      <c r="Z13" s="20"/>
      <c r="AA13" s="20"/>
      <c r="AB13" s="20"/>
      <c r="AC13" s="20"/>
      <c r="AD13" s="89"/>
      <c r="AE13" s="76"/>
      <c r="AF13" s="76"/>
      <c r="AG13" s="76"/>
      <c r="AH13" s="76"/>
      <c r="AI13" s="89"/>
      <c r="AJ13" s="91"/>
      <c r="AK13" s="91"/>
      <c r="AL13" s="91"/>
      <c r="AM13" s="91"/>
      <c r="AN13" s="89"/>
      <c r="AR13" s="72" t="s">
        <v>556</v>
      </c>
      <c r="AS13" s="218">
        <f t="shared" ref="AS13:AS15" si="6">$J$11*$V$11*12/12</f>
        <v>100099.99999999999</v>
      </c>
      <c r="AT13" s="218"/>
      <c r="AU13" s="218"/>
      <c r="AV13" s="218"/>
      <c r="AW13" s="218">
        <f t="shared" ref="AW13:AW14" si="7">AW12-AS13</f>
        <v>424725</v>
      </c>
      <c r="AX13" s="218"/>
      <c r="AY13" s="218"/>
      <c r="AZ13" s="218"/>
      <c r="BB13" s="72"/>
      <c r="BC13" s="218">
        <f>BG12-1</f>
        <v>24324.000000000029</v>
      </c>
      <c r="BD13" s="218"/>
      <c r="BE13" s="218"/>
      <c r="BF13" s="218"/>
      <c r="BG13" s="218">
        <f>BG12-BC13</f>
        <v>1</v>
      </c>
      <c r="BH13" s="218"/>
      <c r="BI13" s="218"/>
      <c r="BJ13" s="218"/>
      <c r="BL13" s="100"/>
      <c r="BM13" s="218"/>
      <c r="BN13" s="218"/>
      <c r="BO13" s="218"/>
      <c r="BP13" s="218"/>
      <c r="BQ13" s="218"/>
      <c r="BR13" s="218"/>
      <c r="BS13" s="218"/>
      <c r="BT13" s="218"/>
    </row>
    <row r="14" spans="1:94" ht="16" customHeight="1" x14ac:dyDescent="0.2">
      <c r="A14" s="72"/>
      <c r="B14" s="72"/>
      <c r="C14" s="72"/>
      <c r="D14" s="72"/>
      <c r="E14" s="72"/>
      <c r="F14" s="72"/>
      <c r="J14" s="72"/>
      <c r="K14" s="72"/>
      <c r="L14" s="72"/>
      <c r="M14" s="72"/>
      <c r="N14" s="69"/>
      <c r="O14" s="72"/>
      <c r="P14" s="72"/>
      <c r="Q14" s="72"/>
      <c r="R14" s="72"/>
      <c r="S14" s="69"/>
      <c r="AD14" s="69"/>
      <c r="AE14" s="72"/>
      <c r="AF14" s="72"/>
      <c r="AG14" s="72"/>
      <c r="AH14" s="72"/>
      <c r="AI14" s="69"/>
      <c r="AJ14" s="92"/>
      <c r="AK14" s="92"/>
      <c r="AL14" s="92"/>
      <c r="AM14" s="92"/>
      <c r="AN14" s="69"/>
      <c r="AR14" s="72" t="s">
        <v>562</v>
      </c>
      <c r="AS14" s="218">
        <f t="shared" si="6"/>
        <v>100099.99999999999</v>
      </c>
      <c r="AT14" s="218"/>
      <c r="AU14" s="218"/>
      <c r="AV14" s="218"/>
      <c r="AW14" s="218">
        <f t="shared" si="7"/>
        <v>324625</v>
      </c>
      <c r="AX14" s="218"/>
      <c r="AY14" s="218"/>
      <c r="AZ14" s="218"/>
      <c r="BB14" s="72"/>
      <c r="BC14" s="218"/>
      <c r="BD14" s="218"/>
      <c r="BE14" s="218"/>
      <c r="BF14" s="218"/>
      <c r="BG14" s="218"/>
      <c r="BH14" s="218"/>
      <c r="BI14" s="218"/>
      <c r="BJ14" s="218"/>
      <c r="BL14" s="100"/>
      <c r="BM14" s="218"/>
      <c r="BN14" s="218"/>
      <c r="BO14" s="218"/>
      <c r="BP14" s="218"/>
      <c r="BQ14" s="218"/>
      <c r="BR14" s="218"/>
      <c r="BS14" s="218"/>
      <c r="BT14" s="218"/>
    </row>
    <row r="15" spans="1:94" ht="16" customHeight="1" x14ac:dyDescent="0.2">
      <c r="J15" s="72"/>
      <c r="K15" s="72"/>
      <c r="L15" s="72"/>
      <c r="M15" s="72"/>
      <c r="N15" s="69"/>
      <c r="O15" s="72"/>
      <c r="P15" s="72"/>
      <c r="Q15" s="72"/>
      <c r="R15" s="72"/>
      <c r="S15" s="69"/>
      <c r="AD15" s="69"/>
      <c r="AE15" s="72"/>
      <c r="AF15" s="72"/>
      <c r="AG15" s="72"/>
      <c r="AH15" s="72"/>
      <c r="AI15" s="69"/>
      <c r="AJ15" s="92"/>
      <c r="AK15" s="92"/>
      <c r="AL15" s="92"/>
      <c r="AM15" s="92"/>
      <c r="AN15" s="69"/>
      <c r="AR15" s="72" t="s">
        <v>563</v>
      </c>
      <c r="AS15" s="218">
        <f t="shared" si="6"/>
        <v>100099.99999999999</v>
      </c>
      <c r="AT15" s="218"/>
      <c r="AU15" s="218"/>
      <c r="AV15" s="218"/>
      <c r="AW15" s="218">
        <f>AW14-AS15</f>
        <v>224525</v>
      </c>
      <c r="AX15" s="218"/>
      <c r="AY15" s="218"/>
      <c r="AZ15" s="218"/>
      <c r="BB15" s="72"/>
      <c r="BC15" s="218"/>
      <c r="BD15" s="218"/>
      <c r="BE15" s="218"/>
      <c r="BF15" s="218"/>
      <c r="BG15" s="218"/>
      <c r="BH15" s="218"/>
      <c r="BI15" s="218"/>
      <c r="BJ15" s="218"/>
      <c r="BL15" s="100"/>
      <c r="BM15" s="218"/>
      <c r="BN15" s="218"/>
      <c r="BO15" s="218"/>
      <c r="BP15" s="218"/>
      <c r="BQ15" s="218"/>
      <c r="BR15" s="218"/>
      <c r="BS15" s="218"/>
      <c r="BT15" s="218"/>
    </row>
    <row r="16" spans="1:94" ht="14.15" customHeight="1" x14ac:dyDescent="0.2">
      <c r="A16" s="5"/>
      <c r="B16" s="5"/>
      <c r="C16" s="5"/>
      <c r="D16" s="5"/>
      <c r="E16" s="5"/>
      <c r="F16" s="5"/>
      <c r="G16" s="5"/>
      <c r="H16" s="5"/>
      <c r="I16" s="5"/>
      <c r="J16" s="77"/>
      <c r="K16" s="77"/>
      <c r="L16" s="77"/>
      <c r="M16" s="77"/>
      <c r="N16" s="93"/>
      <c r="O16" s="77"/>
      <c r="P16" s="77"/>
      <c r="Q16" s="77"/>
      <c r="R16" s="77"/>
      <c r="S16" s="93"/>
      <c r="T16" s="5"/>
      <c r="U16" s="5"/>
      <c r="V16" s="5"/>
      <c r="W16" s="5"/>
      <c r="X16" s="5"/>
      <c r="Y16" s="5"/>
      <c r="Z16" s="5"/>
      <c r="AA16" s="5"/>
      <c r="AB16" s="5"/>
      <c r="AC16" s="5"/>
      <c r="AD16" s="93"/>
      <c r="AE16" s="77"/>
      <c r="AF16" s="77"/>
      <c r="AG16" s="77"/>
      <c r="AH16" s="77"/>
      <c r="AI16" s="93"/>
      <c r="AJ16" s="94"/>
      <c r="AK16" s="94"/>
      <c r="AL16" s="94"/>
      <c r="AM16" s="94"/>
      <c r="AN16" s="93"/>
    </row>
    <row r="17" spans="1:52" ht="16" customHeight="1" x14ac:dyDescent="0.2">
      <c r="A17" s="229" t="s">
        <v>87</v>
      </c>
      <c r="B17" s="229"/>
      <c r="C17" s="229"/>
      <c r="D17" s="229"/>
      <c r="E17" s="229"/>
      <c r="F17" s="229"/>
      <c r="G17" s="113" t="s">
        <v>574</v>
      </c>
      <c r="H17" s="113"/>
      <c r="I17" s="113"/>
      <c r="J17" s="214">
        <v>2100000</v>
      </c>
      <c r="K17" s="215"/>
      <c r="L17" s="215"/>
      <c r="M17" s="215"/>
      <c r="N17" s="212" t="s">
        <v>5</v>
      </c>
      <c r="O17" s="214">
        <v>2100000</v>
      </c>
      <c r="P17" s="215"/>
      <c r="Q17" s="215"/>
      <c r="R17" s="215"/>
      <c r="S17" s="212" t="s">
        <v>5</v>
      </c>
      <c r="T17" s="230" t="s">
        <v>435</v>
      </c>
      <c r="U17" s="113"/>
      <c r="V17" s="113">
        <v>0.14299999999999999</v>
      </c>
      <c r="W17" s="113"/>
      <c r="X17" s="113"/>
      <c r="Y17" s="227">
        <v>10</v>
      </c>
      <c r="Z17" s="227"/>
      <c r="AA17" s="227"/>
      <c r="AB17" s="113">
        <v>100</v>
      </c>
      <c r="AC17" s="114"/>
      <c r="AD17" s="228" t="s">
        <v>80</v>
      </c>
      <c r="AE17" s="214">
        <v>250250</v>
      </c>
      <c r="AF17" s="215"/>
      <c r="AG17" s="215"/>
      <c r="AH17" s="215"/>
      <c r="AI17" s="212" t="s">
        <v>5</v>
      </c>
      <c r="AJ17" s="214">
        <f>AW19</f>
        <v>1549450</v>
      </c>
      <c r="AK17" s="215"/>
      <c r="AL17" s="215"/>
      <c r="AM17" s="215"/>
      <c r="AN17" s="212" t="s">
        <v>5</v>
      </c>
      <c r="AR17" s="1" t="s">
        <v>569</v>
      </c>
      <c r="AS17" s="205" t="s">
        <v>426</v>
      </c>
      <c r="AT17" s="205"/>
      <c r="AU17" s="205"/>
      <c r="AV17" s="205"/>
      <c r="AW17" s="206" t="s">
        <v>427</v>
      </c>
      <c r="AX17" s="206"/>
      <c r="AY17" s="206"/>
      <c r="AZ17" s="206"/>
    </row>
    <row r="18" spans="1:52" ht="16" customHeight="1" x14ac:dyDescent="0.2">
      <c r="A18" s="229"/>
      <c r="B18" s="229"/>
      <c r="C18" s="229"/>
      <c r="D18" s="229"/>
      <c r="E18" s="229"/>
      <c r="F18" s="229"/>
      <c r="G18" s="113"/>
      <c r="H18" s="113"/>
      <c r="I18" s="113"/>
      <c r="J18" s="216"/>
      <c r="K18" s="217"/>
      <c r="L18" s="217"/>
      <c r="M18" s="217"/>
      <c r="N18" s="213"/>
      <c r="O18" s="216"/>
      <c r="P18" s="217"/>
      <c r="Q18" s="217"/>
      <c r="R18" s="217"/>
      <c r="S18" s="213"/>
      <c r="T18" s="113"/>
      <c r="U18" s="113"/>
      <c r="V18" s="113"/>
      <c r="W18" s="113"/>
      <c r="X18" s="113"/>
      <c r="Y18" s="195">
        <v>12</v>
      </c>
      <c r="Z18" s="195"/>
      <c r="AA18" s="195"/>
      <c r="AB18" s="113"/>
      <c r="AC18" s="114"/>
      <c r="AD18" s="228"/>
      <c r="AE18" s="216"/>
      <c r="AF18" s="217"/>
      <c r="AG18" s="217"/>
      <c r="AH18" s="217"/>
      <c r="AI18" s="213"/>
      <c r="AJ18" s="216"/>
      <c r="AK18" s="217"/>
      <c r="AL18" s="217"/>
      <c r="AM18" s="217"/>
      <c r="AN18" s="213"/>
      <c r="AR18" s="1" t="s">
        <v>563</v>
      </c>
      <c r="AS18" s="207">
        <f>J17*V17*10/12</f>
        <v>250250</v>
      </c>
      <c r="AT18" s="207"/>
      <c r="AU18" s="207"/>
      <c r="AV18" s="207"/>
      <c r="AW18" s="207">
        <f>J17-AS18</f>
        <v>1849750</v>
      </c>
      <c r="AX18" s="207"/>
      <c r="AY18" s="207"/>
      <c r="AZ18" s="207"/>
    </row>
    <row r="19" spans="1:52" ht="14.15" customHeight="1" x14ac:dyDescent="0.2">
      <c r="A19" s="20"/>
      <c r="B19" s="20"/>
      <c r="C19" s="20"/>
      <c r="D19" s="20"/>
      <c r="E19" s="20"/>
      <c r="F19" s="20"/>
      <c r="G19" s="20"/>
      <c r="H19" s="20"/>
      <c r="I19" s="20"/>
      <c r="J19" s="76"/>
      <c r="K19" s="76"/>
      <c r="L19" s="76"/>
      <c r="M19" s="76"/>
      <c r="N19" s="89"/>
      <c r="O19" s="76"/>
      <c r="P19" s="76"/>
      <c r="Q19" s="76"/>
      <c r="R19" s="76"/>
      <c r="S19" s="89"/>
      <c r="T19" s="90"/>
      <c r="U19" s="20"/>
      <c r="V19" s="20"/>
      <c r="W19" s="20"/>
      <c r="X19" s="20"/>
      <c r="Y19" s="20"/>
      <c r="Z19" s="20"/>
      <c r="AA19" s="20"/>
      <c r="AB19" s="20"/>
      <c r="AC19" s="20"/>
      <c r="AD19" s="89"/>
      <c r="AE19" s="76"/>
      <c r="AF19" s="76"/>
      <c r="AG19" s="76"/>
      <c r="AH19" s="76"/>
      <c r="AI19" s="89"/>
      <c r="AJ19" s="91"/>
      <c r="AK19" s="91"/>
      <c r="AL19" s="91"/>
      <c r="AM19" s="91"/>
      <c r="AN19" s="89"/>
      <c r="AR19" s="1" t="s">
        <v>564</v>
      </c>
      <c r="AS19" s="208">
        <f>J17*V17*12/12</f>
        <v>300300</v>
      </c>
      <c r="AT19" s="208"/>
      <c r="AU19" s="208"/>
      <c r="AV19" s="208"/>
      <c r="AW19" s="208">
        <f>AW18-AS19</f>
        <v>1549450</v>
      </c>
      <c r="AX19" s="208"/>
      <c r="AY19" s="208"/>
      <c r="AZ19" s="208"/>
    </row>
    <row r="20" spans="1:52" ht="16" customHeight="1" x14ac:dyDescent="0.2">
      <c r="A20" s="72"/>
      <c r="B20" s="72"/>
      <c r="C20" s="72"/>
      <c r="D20" s="72"/>
      <c r="E20" s="72"/>
      <c r="F20" s="72"/>
      <c r="J20" s="72"/>
      <c r="K20" s="72"/>
      <c r="L20" s="72"/>
      <c r="M20" s="72"/>
      <c r="N20" s="69"/>
      <c r="O20" s="72"/>
      <c r="P20" s="72"/>
      <c r="Q20" s="72"/>
      <c r="R20" s="72"/>
      <c r="S20" s="69"/>
      <c r="AD20" s="69"/>
      <c r="AE20" s="72"/>
      <c r="AF20" s="72"/>
      <c r="AG20" s="72"/>
      <c r="AH20" s="72"/>
      <c r="AI20" s="69"/>
      <c r="AJ20" s="92"/>
      <c r="AK20" s="92"/>
      <c r="AL20" s="92"/>
      <c r="AM20" s="92"/>
      <c r="AN20" s="69"/>
      <c r="AR20" s="1" t="s">
        <v>565</v>
      </c>
      <c r="AS20" s="208">
        <f>J17*V17</f>
        <v>300300</v>
      </c>
      <c r="AT20" s="208"/>
      <c r="AU20" s="208"/>
      <c r="AV20" s="208"/>
      <c r="AW20" s="208">
        <f>AW19-AS19</f>
        <v>1249150</v>
      </c>
      <c r="AX20" s="208"/>
      <c r="AY20" s="208"/>
      <c r="AZ20" s="208"/>
    </row>
    <row r="21" spans="1:52" ht="16" customHeight="1" x14ac:dyDescent="0.2">
      <c r="J21" s="72"/>
      <c r="K21" s="72"/>
      <c r="L21" s="72"/>
      <c r="M21" s="72"/>
      <c r="N21" s="69"/>
      <c r="O21" s="72"/>
      <c r="P21" s="72"/>
      <c r="Q21" s="72"/>
      <c r="R21" s="72"/>
      <c r="S21" s="69"/>
      <c r="AD21" s="69"/>
      <c r="AE21" s="72"/>
      <c r="AF21" s="72"/>
      <c r="AG21" s="72"/>
      <c r="AH21" s="72"/>
      <c r="AI21" s="69"/>
      <c r="AJ21" s="92"/>
      <c r="AK21" s="92"/>
      <c r="AL21" s="92"/>
      <c r="AM21" s="92"/>
      <c r="AN21" s="69"/>
    </row>
    <row r="22" spans="1:52" ht="14.15" customHeight="1" x14ac:dyDescent="0.2">
      <c r="A22" s="5"/>
      <c r="B22" s="5"/>
      <c r="C22" s="5"/>
      <c r="D22" s="5"/>
      <c r="E22" s="5"/>
      <c r="F22" s="5"/>
      <c r="G22" s="5"/>
      <c r="H22" s="5"/>
      <c r="I22" s="5"/>
      <c r="J22" s="77"/>
      <c r="K22" s="77"/>
      <c r="L22" s="77"/>
      <c r="M22" s="77"/>
      <c r="N22" s="93"/>
      <c r="O22" s="77"/>
      <c r="P22" s="77"/>
      <c r="Q22" s="77"/>
      <c r="R22" s="77"/>
      <c r="S22" s="93"/>
      <c r="T22" s="5"/>
      <c r="U22" s="5"/>
      <c r="V22" s="5"/>
      <c r="W22" s="5"/>
      <c r="X22" s="5"/>
      <c r="Y22" s="5"/>
      <c r="Z22" s="5"/>
      <c r="AA22" s="5"/>
      <c r="AB22" s="5"/>
      <c r="AC22" s="5"/>
      <c r="AD22" s="93"/>
      <c r="AE22" s="77"/>
      <c r="AF22" s="77"/>
      <c r="AG22" s="77"/>
      <c r="AH22" s="77"/>
      <c r="AI22" s="93"/>
      <c r="AJ22" s="94"/>
      <c r="AK22" s="94"/>
      <c r="AL22" s="94"/>
      <c r="AM22" s="94"/>
      <c r="AN22" s="93"/>
      <c r="AR22" s="1" t="s">
        <v>571</v>
      </c>
      <c r="AS22" s="205" t="s">
        <v>426</v>
      </c>
      <c r="AT22" s="205"/>
      <c r="AU22" s="205"/>
      <c r="AV22" s="205"/>
      <c r="AW22" s="206" t="s">
        <v>427</v>
      </c>
      <c r="AX22" s="206"/>
      <c r="AY22" s="206"/>
      <c r="AZ22" s="206"/>
    </row>
    <row r="23" spans="1:52" ht="16" customHeight="1" x14ac:dyDescent="0.2">
      <c r="A23" s="231" t="s">
        <v>528</v>
      </c>
      <c r="B23" s="229"/>
      <c r="C23" s="229"/>
      <c r="D23" s="229"/>
      <c r="E23" s="229"/>
      <c r="F23" s="229"/>
      <c r="G23" s="113" t="s">
        <v>577</v>
      </c>
      <c r="H23" s="113"/>
      <c r="I23" s="113"/>
      <c r="J23" s="214">
        <v>1000000</v>
      </c>
      <c r="K23" s="215"/>
      <c r="L23" s="215"/>
      <c r="M23" s="215"/>
      <c r="N23" s="212" t="s">
        <v>5</v>
      </c>
      <c r="O23" s="214">
        <v>1000000</v>
      </c>
      <c r="P23" s="215"/>
      <c r="Q23" s="215"/>
      <c r="R23" s="215"/>
      <c r="S23" s="212" t="s">
        <v>5</v>
      </c>
      <c r="T23" s="230" t="s">
        <v>531</v>
      </c>
      <c r="U23" s="113"/>
      <c r="V23" s="232">
        <v>0.5</v>
      </c>
      <c r="W23" s="232"/>
      <c r="X23" s="232"/>
      <c r="Y23" s="227">
        <v>9</v>
      </c>
      <c r="Z23" s="227"/>
      <c r="AA23" s="227"/>
      <c r="AB23" s="113">
        <v>100</v>
      </c>
      <c r="AC23" s="114"/>
      <c r="AD23" s="228" t="s">
        <v>80</v>
      </c>
      <c r="AE23" s="214">
        <f>AS23</f>
        <v>375000</v>
      </c>
      <c r="AF23" s="215"/>
      <c r="AG23" s="215"/>
      <c r="AH23" s="215"/>
      <c r="AI23" s="212" t="s">
        <v>5</v>
      </c>
      <c r="AJ23" s="214">
        <f>AW23</f>
        <v>625000</v>
      </c>
      <c r="AK23" s="215"/>
      <c r="AL23" s="215"/>
      <c r="AM23" s="215"/>
      <c r="AN23" s="212" t="s">
        <v>5</v>
      </c>
      <c r="AS23" s="207">
        <f>O23*V23*9/12</f>
        <v>375000</v>
      </c>
      <c r="AT23" s="207"/>
      <c r="AU23" s="207"/>
      <c r="AV23" s="207"/>
      <c r="AW23" s="207">
        <f>J23-AS23</f>
        <v>625000</v>
      </c>
      <c r="AX23" s="207"/>
      <c r="AY23" s="207"/>
      <c r="AZ23" s="207"/>
    </row>
    <row r="24" spans="1:52" ht="16" customHeight="1" x14ac:dyDescent="0.2">
      <c r="A24" s="229"/>
      <c r="B24" s="229"/>
      <c r="C24" s="229"/>
      <c r="D24" s="229"/>
      <c r="E24" s="229"/>
      <c r="F24" s="229"/>
      <c r="G24" s="113"/>
      <c r="H24" s="113"/>
      <c r="I24" s="113"/>
      <c r="J24" s="216"/>
      <c r="K24" s="217"/>
      <c r="L24" s="217"/>
      <c r="M24" s="217"/>
      <c r="N24" s="213"/>
      <c r="O24" s="216"/>
      <c r="P24" s="217"/>
      <c r="Q24" s="217"/>
      <c r="R24" s="217"/>
      <c r="S24" s="213"/>
      <c r="T24" s="113"/>
      <c r="U24" s="113"/>
      <c r="V24" s="232"/>
      <c r="W24" s="232"/>
      <c r="X24" s="232"/>
      <c r="Y24" s="195">
        <v>12</v>
      </c>
      <c r="Z24" s="195"/>
      <c r="AA24" s="195"/>
      <c r="AB24" s="113"/>
      <c r="AC24" s="114"/>
      <c r="AD24" s="228"/>
      <c r="AE24" s="216"/>
      <c r="AF24" s="217"/>
      <c r="AG24" s="217"/>
      <c r="AH24" s="217"/>
      <c r="AI24" s="213"/>
      <c r="AJ24" s="216"/>
      <c r="AK24" s="217"/>
      <c r="AL24" s="217"/>
      <c r="AM24" s="217"/>
      <c r="AN24" s="213"/>
      <c r="AS24" s="207">
        <f>O23*V23*12/12</f>
        <v>500000</v>
      </c>
      <c r="AT24" s="207"/>
      <c r="AU24" s="207"/>
      <c r="AV24" s="207"/>
      <c r="AW24" s="207">
        <f>AW23-AS24</f>
        <v>125000</v>
      </c>
      <c r="AX24" s="207"/>
      <c r="AY24" s="207"/>
      <c r="AZ24" s="207"/>
    </row>
    <row r="25" spans="1:52" ht="14.15" customHeight="1" x14ac:dyDescent="0.2">
      <c r="A25" s="20"/>
      <c r="B25" s="20"/>
      <c r="C25" s="20"/>
      <c r="D25" s="20"/>
      <c r="E25" s="20"/>
      <c r="F25" s="20"/>
      <c r="G25" s="20"/>
      <c r="H25" s="20"/>
      <c r="I25" s="20"/>
      <c r="J25" s="76"/>
      <c r="K25" s="76"/>
      <c r="L25" s="76"/>
      <c r="M25" s="76"/>
      <c r="N25" s="89"/>
      <c r="O25" s="76"/>
      <c r="P25" s="76"/>
      <c r="Q25" s="76"/>
      <c r="R25" s="76"/>
      <c r="S25" s="89"/>
      <c r="T25" s="90"/>
      <c r="U25" s="20"/>
      <c r="V25" s="20"/>
      <c r="W25" s="20"/>
      <c r="X25" s="20"/>
      <c r="Y25" s="20"/>
      <c r="Z25" s="20"/>
      <c r="AA25" s="20"/>
      <c r="AB25" s="20"/>
      <c r="AC25" s="20"/>
      <c r="AD25" s="89"/>
      <c r="AE25" s="76"/>
      <c r="AF25" s="76"/>
      <c r="AG25" s="76"/>
      <c r="AH25" s="76"/>
      <c r="AI25" s="89"/>
      <c r="AJ25" s="91"/>
      <c r="AK25" s="91"/>
      <c r="AL25" s="91"/>
      <c r="AM25" s="91"/>
      <c r="AN25" s="89"/>
      <c r="AS25" s="208">
        <f>AW24-1</f>
        <v>124999</v>
      </c>
      <c r="AT25" s="208"/>
      <c r="AU25" s="208"/>
      <c r="AV25" s="208"/>
      <c r="AW25" s="208">
        <f>AW24-AS25</f>
        <v>1</v>
      </c>
      <c r="AX25" s="208"/>
      <c r="AY25" s="208"/>
      <c r="AZ25" s="208"/>
    </row>
    <row r="26" spans="1:52" ht="16" customHeight="1" x14ac:dyDescent="0.2">
      <c r="A26" s="72"/>
      <c r="B26" s="72"/>
      <c r="C26" s="72"/>
      <c r="D26" s="72"/>
      <c r="E26" s="72"/>
      <c r="F26" s="72"/>
      <c r="J26" s="72"/>
      <c r="K26" s="72"/>
      <c r="L26" s="72"/>
      <c r="M26" s="72"/>
      <c r="N26" s="69"/>
      <c r="O26" s="72"/>
      <c r="P26" s="72"/>
      <c r="Q26" s="72"/>
      <c r="R26" s="72"/>
      <c r="S26" s="69"/>
      <c r="AD26" s="69"/>
      <c r="AE26" s="72"/>
      <c r="AF26" s="72"/>
      <c r="AG26" s="72"/>
      <c r="AH26" s="72"/>
      <c r="AI26" s="69"/>
      <c r="AJ26" s="92"/>
      <c r="AK26" s="92"/>
      <c r="AL26" s="92"/>
      <c r="AM26" s="92"/>
      <c r="AN26" s="69"/>
    </row>
    <row r="27" spans="1:52" ht="16" customHeight="1" x14ac:dyDescent="0.2">
      <c r="J27" s="72"/>
      <c r="K27" s="72"/>
      <c r="L27" s="72"/>
      <c r="M27" s="72"/>
      <c r="N27" s="69"/>
      <c r="O27" s="72"/>
      <c r="P27" s="72"/>
      <c r="Q27" s="72"/>
      <c r="R27" s="72"/>
      <c r="S27" s="69"/>
      <c r="AD27" s="69"/>
      <c r="AE27" s="72"/>
      <c r="AF27" s="72"/>
      <c r="AG27" s="72"/>
      <c r="AH27" s="72"/>
      <c r="AI27" s="69"/>
      <c r="AJ27" s="92"/>
      <c r="AK27" s="92"/>
      <c r="AL27" s="92"/>
      <c r="AM27" s="92"/>
      <c r="AN27" s="69"/>
    </row>
    <row r="28" spans="1:52" ht="14.15" customHeight="1" x14ac:dyDescent="0.2">
      <c r="A28" s="5"/>
      <c r="B28" s="5"/>
      <c r="C28" s="5"/>
      <c r="D28" s="5"/>
      <c r="E28" s="5"/>
      <c r="F28" s="5"/>
      <c r="G28" s="5"/>
      <c r="H28" s="5"/>
      <c r="I28" s="5"/>
      <c r="J28" s="77"/>
      <c r="K28" s="77"/>
      <c r="L28" s="77"/>
      <c r="M28" s="77"/>
      <c r="N28" s="93"/>
      <c r="O28" s="77"/>
      <c r="P28" s="77"/>
      <c r="Q28" s="77"/>
      <c r="R28" s="77"/>
      <c r="S28" s="93"/>
      <c r="T28" s="5"/>
      <c r="U28" s="5"/>
      <c r="V28" s="5"/>
      <c r="W28" s="5"/>
      <c r="X28" s="5"/>
      <c r="Y28" s="5"/>
      <c r="Z28" s="5"/>
      <c r="AA28" s="5"/>
      <c r="AB28" s="5"/>
      <c r="AC28" s="5"/>
      <c r="AD28" s="93"/>
      <c r="AE28" s="77"/>
      <c r="AF28" s="77"/>
      <c r="AG28" s="77"/>
      <c r="AH28" s="77"/>
      <c r="AI28" s="93"/>
      <c r="AJ28" s="94"/>
      <c r="AK28" s="94"/>
      <c r="AL28" s="94"/>
      <c r="AM28" s="94"/>
      <c r="AN28" s="93"/>
    </row>
    <row r="29" spans="1:52" ht="16" customHeight="1" x14ac:dyDescent="0.2">
      <c r="A29" s="231" t="s">
        <v>528</v>
      </c>
      <c r="B29" s="229"/>
      <c r="C29" s="229"/>
      <c r="D29" s="229"/>
      <c r="E29" s="229"/>
      <c r="F29" s="229"/>
      <c r="G29" s="113" t="s">
        <v>577</v>
      </c>
      <c r="H29" s="113"/>
      <c r="I29" s="113"/>
      <c r="J29" s="214">
        <v>1000000</v>
      </c>
      <c r="K29" s="215"/>
      <c r="L29" s="215"/>
      <c r="M29" s="215"/>
      <c r="N29" s="212" t="s">
        <v>5</v>
      </c>
      <c r="O29" s="214">
        <v>1000000</v>
      </c>
      <c r="P29" s="215"/>
      <c r="Q29" s="215"/>
      <c r="R29" s="215"/>
      <c r="S29" s="212" t="s">
        <v>5</v>
      </c>
      <c r="T29" s="230" t="s">
        <v>451</v>
      </c>
      <c r="U29" s="113"/>
      <c r="V29" s="232">
        <v>0.25</v>
      </c>
      <c r="W29" s="232"/>
      <c r="X29" s="232"/>
      <c r="Y29" s="227">
        <v>9</v>
      </c>
      <c r="Z29" s="227"/>
      <c r="AA29" s="227"/>
      <c r="AB29" s="113">
        <v>100</v>
      </c>
      <c r="AC29" s="114"/>
      <c r="AD29" s="228" t="s">
        <v>80</v>
      </c>
      <c r="AE29" s="214">
        <f>J29*V29*9/12</f>
        <v>187500</v>
      </c>
      <c r="AF29" s="215"/>
      <c r="AG29" s="215"/>
      <c r="AH29" s="215"/>
      <c r="AI29" s="212" t="s">
        <v>5</v>
      </c>
      <c r="AJ29" s="214">
        <f>O29-AE29</f>
        <v>812500</v>
      </c>
      <c r="AK29" s="215"/>
      <c r="AL29" s="215"/>
      <c r="AM29" s="215"/>
      <c r="AN29" s="212" t="s">
        <v>5</v>
      </c>
    </row>
    <row r="30" spans="1:52" ht="16" customHeight="1" x14ac:dyDescent="0.2">
      <c r="A30" s="229"/>
      <c r="B30" s="229"/>
      <c r="C30" s="229"/>
      <c r="D30" s="229"/>
      <c r="E30" s="229"/>
      <c r="F30" s="229"/>
      <c r="G30" s="113"/>
      <c r="H30" s="113"/>
      <c r="I30" s="113"/>
      <c r="J30" s="216"/>
      <c r="K30" s="217"/>
      <c r="L30" s="217"/>
      <c r="M30" s="217"/>
      <c r="N30" s="213"/>
      <c r="O30" s="216"/>
      <c r="P30" s="217"/>
      <c r="Q30" s="217"/>
      <c r="R30" s="217"/>
      <c r="S30" s="213"/>
      <c r="T30" s="113"/>
      <c r="U30" s="113"/>
      <c r="V30" s="232"/>
      <c r="W30" s="232"/>
      <c r="X30" s="232"/>
      <c r="Y30" s="195">
        <v>12</v>
      </c>
      <c r="Z30" s="195"/>
      <c r="AA30" s="195"/>
      <c r="AB30" s="113"/>
      <c r="AC30" s="114"/>
      <c r="AD30" s="228"/>
      <c r="AE30" s="216"/>
      <c r="AF30" s="217"/>
      <c r="AG30" s="217"/>
      <c r="AH30" s="217"/>
      <c r="AI30" s="213"/>
      <c r="AJ30" s="216"/>
      <c r="AK30" s="217"/>
      <c r="AL30" s="217"/>
      <c r="AM30" s="217"/>
      <c r="AN30" s="213"/>
    </row>
    <row r="31" spans="1:52" ht="14.15" customHeight="1" x14ac:dyDescent="0.2">
      <c r="A31" s="20"/>
      <c r="B31" s="20"/>
      <c r="C31" s="20"/>
      <c r="D31" s="20"/>
      <c r="E31" s="20"/>
      <c r="F31" s="20"/>
      <c r="G31" s="20"/>
      <c r="H31" s="20"/>
      <c r="I31" s="20"/>
      <c r="J31" s="76"/>
      <c r="K31" s="76"/>
      <c r="L31" s="76"/>
      <c r="M31" s="76"/>
      <c r="N31" s="89"/>
      <c r="O31" s="76"/>
      <c r="P31" s="76"/>
      <c r="Q31" s="76"/>
      <c r="R31" s="76"/>
      <c r="S31" s="89"/>
      <c r="T31" s="90"/>
      <c r="U31" s="20"/>
      <c r="V31" s="20"/>
      <c r="W31" s="20"/>
      <c r="X31" s="20"/>
      <c r="Y31" s="20"/>
      <c r="Z31" s="20"/>
      <c r="AA31" s="20"/>
      <c r="AB31" s="20"/>
      <c r="AC31" s="20"/>
      <c r="AD31" s="89"/>
      <c r="AE31" s="76"/>
      <c r="AF31" s="76"/>
      <c r="AG31" s="76"/>
      <c r="AH31" s="76"/>
      <c r="AI31" s="89"/>
      <c r="AJ31" s="91"/>
      <c r="AK31" s="91"/>
      <c r="AL31" s="91"/>
      <c r="AM31" s="91"/>
      <c r="AN31" s="89"/>
    </row>
    <row r="32" spans="1:52" ht="16" customHeight="1" x14ac:dyDescent="0.2">
      <c r="A32" s="72"/>
      <c r="B32" s="72"/>
      <c r="C32" s="72"/>
      <c r="D32" s="72"/>
      <c r="E32" s="72"/>
      <c r="F32" s="72"/>
      <c r="J32" s="72"/>
      <c r="K32" s="72"/>
      <c r="L32" s="72"/>
      <c r="M32" s="72"/>
      <c r="N32" s="69"/>
      <c r="O32" s="72"/>
      <c r="P32" s="72"/>
      <c r="Q32" s="72"/>
      <c r="R32" s="72"/>
      <c r="S32" s="69"/>
      <c r="AD32" s="69"/>
      <c r="AE32" s="72"/>
      <c r="AF32" s="72"/>
      <c r="AG32" s="72"/>
      <c r="AH32" s="72"/>
      <c r="AI32" s="69"/>
      <c r="AJ32" s="92"/>
      <c r="AK32" s="92"/>
      <c r="AL32" s="92"/>
      <c r="AM32" s="92"/>
      <c r="AN32" s="69"/>
    </row>
    <row r="33" spans="1:86" ht="16" customHeight="1" x14ac:dyDescent="0.2">
      <c r="J33" s="72"/>
      <c r="K33" s="72"/>
      <c r="L33" s="72"/>
      <c r="M33" s="72"/>
      <c r="N33" s="69"/>
      <c r="O33" s="72"/>
      <c r="P33" s="72"/>
      <c r="Q33" s="72"/>
      <c r="R33" s="72"/>
      <c r="S33" s="69"/>
      <c r="AD33" s="69"/>
      <c r="AE33" s="72"/>
      <c r="AF33" s="72"/>
      <c r="AG33" s="72"/>
      <c r="AH33" s="72"/>
      <c r="AI33" s="69"/>
      <c r="AJ33" s="92"/>
      <c r="AK33" s="92"/>
      <c r="AL33" s="92"/>
      <c r="AM33" s="92"/>
      <c r="AN33" s="69"/>
    </row>
    <row r="34" spans="1:86" ht="14.15" customHeight="1" x14ac:dyDescent="0.2">
      <c r="A34" s="5"/>
      <c r="B34" s="5"/>
      <c r="C34" s="5"/>
      <c r="D34" s="5"/>
      <c r="E34" s="5"/>
      <c r="F34" s="5"/>
      <c r="G34" s="5"/>
      <c r="H34" s="5"/>
      <c r="I34" s="5"/>
      <c r="J34" s="77"/>
      <c r="K34" s="77"/>
      <c r="L34" s="77"/>
      <c r="M34" s="77"/>
      <c r="N34" s="93"/>
      <c r="O34" s="77"/>
      <c r="P34" s="77"/>
      <c r="Q34" s="77"/>
      <c r="R34" s="77"/>
      <c r="S34" s="93"/>
      <c r="T34" s="5"/>
      <c r="U34" s="5"/>
      <c r="V34" s="5"/>
      <c r="W34" s="5"/>
      <c r="X34" s="5"/>
      <c r="Y34" s="5"/>
      <c r="Z34" s="5"/>
      <c r="AA34" s="5"/>
      <c r="AB34" s="5"/>
      <c r="AC34" s="5"/>
      <c r="AD34" s="93"/>
      <c r="AE34" s="77"/>
      <c r="AF34" s="77"/>
      <c r="AG34" s="77"/>
      <c r="AH34" s="77"/>
      <c r="AI34" s="93"/>
      <c r="AJ34" s="94"/>
      <c r="AK34" s="94"/>
      <c r="AL34" s="94"/>
      <c r="AM34" s="94"/>
      <c r="AN34" s="93"/>
    </row>
    <row r="35" spans="1:86" ht="16" customHeight="1" x14ac:dyDescent="0.2">
      <c r="A35" s="231" t="s">
        <v>511</v>
      </c>
      <c r="B35" s="229"/>
      <c r="C35" s="229"/>
      <c r="D35" s="229"/>
      <c r="E35" s="229"/>
      <c r="F35" s="229"/>
      <c r="G35" s="113" t="s">
        <v>510</v>
      </c>
      <c r="H35" s="113"/>
      <c r="I35" s="113"/>
      <c r="J35" s="214">
        <v>3200000</v>
      </c>
      <c r="K35" s="215"/>
      <c r="L35" s="215"/>
      <c r="M35" s="215"/>
      <c r="N35" s="212" t="s">
        <v>5</v>
      </c>
      <c r="O35" s="214">
        <v>160000</v>
      </c>
      <c r="P35" s="215"/>
      <c r="Q35" s="215"/>
      <c r="R35" s="215"/>
      <c r="S35" s="212" t="s">
        <v>5</v>
      </c>
      <c r="T35" s="230" t="s">
        <v>468</v>
      </c>
      <c r="U35" s="113"/>
      <c r="V35" s="113" t="s">
        <v>508</v>
      </c>
      <c r="W35" s="113"/>
      <c r="X35" s="113"/>
      <c r="Y35" s="227" t="s">
        <v>445</v>
      </c>
      <c r="Z35" s="227"/>
      <c r="AA35" s="227"/>
      <c r="AB35" s="113">
        <v>100</v>
      </c>
      <c r="AC35" s="114"/>
      <c r="AD35" s="228" t="s">
        <v>80</v>
      </c>
      <c r="AE35" s="214">
        <v>0</v>
      </c>
      <c r="AF35" s="215"/>
      <c r="AG35" s="215"/>
      <c r="AH35" s="215"/>
      <c r="AI35" s="212" t="s">
        <v>5</v>
      </c>
      <c r="AJ35" s="214">
        <v>1</v>
      </c>
      <c r="AK35" s="215"/>
      <c r="AL35" s="215"/>
      <c r="AM35" s="215"/>
      <c r="AN35" s="212" t="s">
        <v>5</v>
      </c>
      <c r="AT35" s="231" t="s">
        <v>438</v>
      </c>
      <c r="AU35" s="229"/>
      <c r="AV35" s="229"/>
      <c r="AW35" s="229"/>
      <c r="AX35" s="229"/>
      <c r="AY35" s="229"/>
      <c r="AZ35" s="113" t="s">
        <v>513</v>
      </c>
      <c r="BA35" s="113"/>
      <c r="BB35" s="113"/>
      <c r="BC35" s="214">
        <v>3200000</v>
      </c>
      <c r="BD35" s="215"/>
      <c r="BE35" s="215"/>
      <c r="BF35" s="215"/>
      <c r="BG35" s="212" t="s">
        <v>5</v>
      </c>
      <c r="BH35" s="214">
        <f>BC35*0.9</f>
        <v>2880000</v>
      </c>
      <c r="BI35" s="215"/>
      <c r="BJ35" s="215"/>
      <c r="BK35" s="215"/>
      <c r="BL35" s="212" t="s">
        <v>5</v>
      </c>
      <c r="BM35" s="113">
        <v>5</v>
      </c>
      <c r="BN35" s="113"/>
      <c r="BO35" s="232">
        <v>0.2</v>
      </c>
      <c r="BP35" s="232"/>
      <c r="BQ35" s="232"/>
      <c r="BR35" s="227">
        <v>10</v>
      </c>
      <c r="BS35" s="227"/>
      <c r="BT35" s="227"/>
      <c r="BU35" s="113">
        <v>100</v>
      </c>
      <c r="BV35" s="114"/>
      <c r="BW35" s="228" t="s">
        <v>80</v>
      </c>
      <c r="BX35" s="214">
        <f>BH35*BO35*(BR35/BR36)*BU35/100</f>
        <v>480000</v>
      </c>
      <c r="BY35" s="215"/>
      <c r="BZ35" s="215"/>
      <c r="CA35" s="215"/>
      <c r="CB35" s="212" t="s">
        <v>5</v>
      </c>
      <c r="CC35" s="214">
        <f>BC35-BX35</f>
        <v>2720000</v>
      </c>
      <c r="CD35" s="215"/>
      <c r="CE35" s="215"/>
      <c r="CF35" s="215"/>
      <c r="CG35" s="212" t="s">
        <v>5</v>
      </c>
      <c r="CH35" s="1" t="s">
        <v>514</v>
      </c>
    </row>
    <row r="36" spans="1:86" ht="16" customHeight="1" x14ac:dyDescent="0.2">
      <c r="A36" s="229"/>
      <c r="B36" s="229"/>
      <c r="C36" s="229"/>
      <c r="D36" s="229"/>
      <c r="E36" s="229"/>
      <c r="F36" s="229"/>
      <c r="G36" s="113"/>
      <c r="H36" s="113"/>
      <c r="I36" s="113"/>
      <c r="J36" s="216"/>
      <c r="K36" s="217"/>
      <c r="L36" s="217"/>
      <c r="M36" s="217"/>
      <c r="N36" s="213"/>
      <c r="O36" s="216"/>
      <c r="P36" s="217"/>
      <c r="Q36" s="217"/>
      <c r="R36" s="217"/>
      <c r="S36" s="213"/>
      <c r="T36" s="113"/>
      <c r="U36" s="113"/>
      <c r="V36" s="113"/>
      <c r="W36" s="113"/>
      <c r="X36" s="113"/>
      <c r="Y36" s="195">
        <v>12</v>
      </c>
      <c r="Z36" s="195"/>
      <c r="AA36" s="195"/>
      <c r="AB36" s="113"/>
      <c r="AC36" s="114"/>
      <c r="AD36" s="228"/>
      <c r="AE36" s="216"/>
      <c r="AF36" s="217"/>
      <c r="AG36" s="217"/>
      <c r="AH36" s="217"/>
      <c r="AI36" s="213"/>
      <c r="AJ36" s="216"/>
      <c r="AK36" s="217"/>
      <c r="AL36" s="217"/>
      <c r="AM36" s="217"/>
      <c r="AN36" s="213"/>
      <c r="AT36" s="229"/>
      <c r="AU36" s="229"/>
      <c r="AV36" s="229"/>
      <c r="AW36" s="229"/>
      <c r="AX36" s="229"/>
      <c r="AY36" s="229"/>
      <c r="AZ36" s="113"/>
      <c r="BA36" s="113"/>
      <c r="BB36" s="113"/>
      <c r="BC36" s="216"/>
      <c r="BD36" s="217"/>
      <c r="BE36" s="217"/>
      <c r="BF36" s="217"/>
      <c r="BG36" s="213"/>
      <c r="BH36" s="216"/>
      <c r="BI36" s="217"/>
      <c r="BJ36" s="217"/>
      <c r="BK36" s="217"/>
      <c r="BL36" s="213"/>
      <c r="BM36" s="113"/>
      <c r="BN36" s="113"/>
      <c r="BO36" s="232"/>
      <c r="BP36" s="232"/>
      <c r="BQ36" s="232"/>
      <c r="BR36" s="195">
        <v>12</v>
      </c>
      <c r="BS36" s="195"/>
      <c r="BT36" s="195"/>
      <c r="BU36" s="113"/>
      <c r="BV36" s="114"/>
      <c r="BW36" s="228"/>
      <c r="BX36" s="216"/>
      <c r="BY36" s="217"/>
      <c r="BZ36" s="217"/>
      <c r="CA36" s="217"/>
      <c r="CB36" s="213"/>
      <c r="CC36" s="216"/>
      <c r="CD36" s="217"/>
      <c r="CE36" s="217"/>
      <c r="CF36" s="217"/>
      <c r="CG36" s="213"/>
    </row>
    <row r="37" spans="1:86" ht="14.15" customHeight="1" x14ac:dyDescent="0.2">
      <c r="A37" s="20"/>
      <c r="B37" s="20"/>
      <c r="C37" s="20"/>
      <c r="D37" s="20"/>
      <c r="E37" s="20"/>
      <c r="F37" s="20"/>
      <c r="G37" s="20"/>
      <c r="H37" s="20"/>
      <c r="I37" s="20"/>
      <c r="J37" s="76"/>
      <c r="K37" s="76"/>
      <c r="L37" s="76"/>
      <c r="M37" s="76"/>
      <c r="N37" s="89"/>
      <c r="O37" s="76"/>
      <c r="P37" s="76"/>
      <c r="Q37" s="76"/>
      <c r="R37" s="76"/>
      <c r="S37" s="89"/>
      <c r="T37" s="90"/>
      <c r="U37" s="20"/>
      <c r="V37" s="20"/>
      <c r="W37" s="20"/>
      <c r="X37" s="20"/>
      <c r="Y37" s="20"/>
      <c r="Z37" s="20"/>
      <c r="AA37" s="20"/>
      <c r="AB37" s="20"/>
      <c r="AC37" s="20"/>
      <c r="AD37" s="89"/>
      <c r="AE37" s="76"/>
      <c r="AF37" s="76"/>
      <c r="AG37" s="76"/>
      <c r="AH37" s="76"/>
      <c r="AI37" s="89"/>
      <c r="AJ37" s="91"/>
      <c r="AK37" s="91"/>
      <c r="AL37" s="91"/>
      <c r="AM37" s="91"/>
      <c r="AN37" s="89"/>
      <c r="AT37" s="231" t="s">
        <v>438</v>
      </c>
      <c r="AU37" s="229"/>
      <c r="AV37" s="229"/>
      <c r="AW37" s="229"/>
      <c r="AX37" s="229"/>
      <c r="AY37" s="229"/>
      <c r="AZ37" s="113" t="s">
        <v>513</v>
      </c>
      <c r="BA37" s="113"/>
      <c r="BB37" s="113"/>
      <c r="BC37" s="214">
        <v>3200000</v>
      </c>
      <c r="BD37" s="215"/>
      <c r="BE37" s="215"/>
      <c r="BF37" s="215"/>
      <c r="BG37" s="212" t="s">
        <v>5</v>
      </c>
      <c r="BH37" s="214">
        <f>BC37*0.9</f>
        <v>2880000</v>
      </c>
      <c r="BI37" s="215"/>
      <c r="BJ37" s="215"/>
      <c r="BK37" s="215"/>
      <c r="BL37" s="212" t="s">
        <v>5</v>
      </c>
      <c r="BM37" s="113">
        <v>5</v>
      </c>
      <c r="BN37" s="113"/>
      <c r="BO37" s="232">
        <v>0.2</v>
      </c>
      <c r="BP37" s="232"/>
      <c r="BQ37" s="232"/>
      <c r="BR37" s="227">
        <v>12</v>
      </c>
      <c r="BS37" s="227"/>
      <c r="BT37" s="227"/>
      <c r="BU37" s="113">
        <v>100</v>
      </c>
      <c r="BV37" s="114"/>
      <c r="BW37" s="228" t="s">
        <v>80</v>
      </c>
      <c r="BX37" s="214">
        <f>BH37*BO37*(BR37/BR38)*BU37/100</f>
        <v>576000</v>
      </c>
      <c r="BY37" s="215"/>
      <c r="BZ37" s="215"/>
      <c r="CA37" s="215"/>
      <c r="CB37" s="212" t="s">
        <v>5</v>
      </c>
      <c r="CC37" s="214">
        <f>CC35-BX37</f>
        <v>2144000</v>
      </c>
      <c r="CD37" s="215"/>
      <c r="CE37" s="215"/>
      <c r="CF37" s="215"/>
      <c r="CG37" s="212" t="s">
        <v>5</v>
      </c>
      <c r="CH37" s="1" t="s">
        <v>515</v>
      </c>
    </row>
    <row r="38" spans="1:86" ht="16" customHeight="1" x14ac:dyDescent="0.2">
      <c r="J38" s="72"/>
      <c r="K38" s="72"/>
      <c r="L38" s="72"/>
      <c r="M38" s="72"/>
      <c r="N38" s="69"/>
      <c r="O38" s="72"/>
      <c r="P38" s="72"/>
      <c r="Q38" s="72"/>
      <c r="R38" s="72"/>
      <c r="S38" s="69"/>
      <c r="T38" s="95"/>
      <c r="U38" s="206"/>
      <c r="V38" s="206"/>
      <c r="W38" s="206"/>
      <c r="AD38" s="69"/>
      <c r="AE38" s="72"/>
      <c r="AF38" s="72"/>
      <c r="AG38" s="72"/>
      <c r="AH38" s="72"/>
      <c r="AI38" s="69"/>
      <c r="AJ38" s="92"/>
      <c r="AK38" s="92"/>
      <c r="AT38" s="229"/>
      <c r="AU38" s="229"/>
      <c r="AV38" s="229"/>
      <c r="AW38" s="229"/>
      <c r="AX38" s="229"/>
      <c r="AY38" s="229"/>
      <c r="AZ38" s="113"/>
      <c r="BA38" s="113"/>
      <c r="BB38" s="113"/>
      <c r="BC38" s="216"/>
      <c r="BD38" s="217"/>
      <c r="BE38" s="217"/>
      <c r="BF38" s="217"/>
      <c r="BG38" s="213"/>
      <c r="BH38" s="216"/>
      <c r="BI38" s="217"/>
      <c r="BJ38" s="217"/>
      <c r="BK38" s="217"/>
      <c r="BL38" s="213"/>
      <c r="BM38" s="113"/>
      <c r="BN38" s="113"/>
      <c r="BO38" s="232"/>
      <c r="BP38" s="232"/>
      <c r="BQ38" s="232"/>
      <c r="BR38" s="195">
        <v>12</v>
      </c>
      <c r="BS38" s="195"/>
      <c r="BT38" s="195"/>
      <c r="BU38" s="113"/>
      <c r="BV38" s="114"/>
      <c r="BW38" s="228"/>
      <c r="BX38" s="216"/>
      <c r="BY38" s="217"/>
      <c r="BZ38" s="217"/>
      <c r="CA38" s="217"/>
      <c r="CB38" s="213"/>
      <c r="CC38" s="216"/>
      <c r="CD38" s="217"/>
      <c r="CE38" s="217"/>
      <c r="CF38" s="217"/>
      <c r="CG38" s="213"/>
    </row>
    <row r="39" spans="1:86" ht="16" customHeight="1" x14ac:dyDescent="0.2">
      <c r="J39" s="72"/>
      <c r="K39" s="72"/>
      <c r="L39" s="72"/>
      <c r="M39" s="72"/>
      <c r="N39" s="69"/>
      <c r="O39" s="72"/>
      <c r="P39" s="72"/>
      <c r="Q39" s="72"/>
      <c r="R39" s="72"/>
      <c r="S39" s="69"/>
      <c r="T39" s="95"/>
      <c r="U39" s="206"/>
      <c r="V39" s="206"/>
      <c r="W39" s="206"/>
      <c r="AD39" s="69"/>
      <c r="AE39" s="72"/>
      <c r="AF39" s="72"/>
      <c r="AG39" s="72"/>
      <c r="AH39" s="72"/>
      <c r="AI39" s="69"/>
      <c r="AJ39" s="92"/>
      <c r="AK39" s="92"/>
      <c r="AT39" s="231" t="s">
        <v>438</v>
      </c>
      <c r="AU39" s="229"/>
      <c r="AV39" s="229"/>
      <c r="AW39" s="229"/>
      <c r="AX39" s="229"/>
      <c r="AY39" s="229"/>
      <c r="AZ39" s="113" t="s">
        <v>513</v>
      </c>
      <c r="BA39" s="113"/>
      <c r="BB39" s="113"/>
      <c r="BC39" s="214">
        <v>3200000</v>
      </c>
      <c r="BD39" s="215"/>
      <c r="BE39" s="215"/>
      <c r="BF39" s="215"/>
      <c r="BG39" s="212" t="s">
        <v>5</v>
      </c>
      <c r="BH39" s="214">
        <f>BC39*0.9</f>
        <v>2880000</v>
      </c>
      <c r="BI39" s="215"/>
      <c r="BJ39" s="215"/>
      <c r="BK39" s="215"/>
      <c r="BL39" s="212" t="s">
        <v>5</v>
      </c>
      <c r="BM39" s="113">
        <v>5</v>
      </c>
      <c r="BN39" s="113"/>
      <c r="BO39" s="232">
        <v>0.2</v>
      </c>
      <c r="BP39" s="232"/>
      <c r="BQ39" s="232"/>
      <c r="BR39" s="227">
        <v>12</v>
      </c>
      <c r="BS39" s="227"/>
      <c r="BT39" s="227"/>
      <c r="BU39" s="113">
        <v>100</v>
      </c>
      <c r="BV39" s="114"/>
      <c r="BW39" s="228" t="s">
        <v>80</v>
      </c>
      <c r="BX39" s="214">
        <f>BH39*BO39*(BR39/BR40)*BU39/100</f>
        <v>576000</v>
      </c>
      <c r="BY39" s="215"/>
      <c r="BZ39" s="215"/>
      <c r="CA39" s="215"/>
      <c r="CB39" s="212" t="s">
        <v>5</v>
      </c>
      <c r="CC39" s="214">
        <f>CC37-BX39</f>
        <v>1568000</v>
      </c>
      <c r="CD39" s="215"/>
      <c r="CE39" s="215"/>
      <c r="CF39" s="215"/>
      <c r="CG39" s="212" t="s">
        <v>5</v>
      </c>
      <c r="CH39" s="1" t="s">
        <v>516</v>
      </c>
    </row>
    <row r="40" spans="1:86" ht="16" customHeight="1" x14ac:dyDescent="0.2">
      <c r="J40" s="72"/>
      <c r="K40" s="72"/>
      <c r="L40" s="72"/>
      <c r="M40" s="72"/>
      <c r="N40" s="69"/>
      <c r="O40" s="72"/>
      <c r="P40" s="72"/>
      <c r="Q40" s="72"/>
      <c r="R40" s="72"/>
      <c r="S40" s="69"/>
      <c r="T40" s="95"/>
      <c r="U40" s="2"/>
      <c r="V40" s="2"/>
      <c r="W40" s="2"/>
      <c r="AD40" s="69"/>
      <c r="AE40" s="72"/>
      <c r="AF40" s="72"/>
      <c r="AG40" s="72"/>
      <c r="AH40" s="72"/>
      <c r="AI40" s="69"/>
      <c r="AJ40" s="92"/>
      <c r="AK40" s="92"/>
      <c r="AT40" s="229"/>
      <c r="AU40" s="229"/>
      <c r="AV40" s="229"/>
      <c r="AW40" s="229"/>
      <c r="AX40" s="229"/>
      <c r="AY40" s="229"/>
      <c r="AZ40" s="113"/>
      <c r="BA40" s="113"/>
      <c r="BB40" s="113"/>
      <c r="BC40" s="216"/>
      <c r="BD40" s="217"/>
      <c r="BE40" s="217"/>
      <c r="BF40" s="217"/>
      <c r="BG40" s="213"/>
      <c r="BH40" s="216"/>
      <c r="BI40" s="217"/>
      <c r="BJ40" s="217"/>
      <c r="BK40" s="217"/>
      <c r="BL40" s="213"/>
      <c r="BM40" s="113"/>
      <c r="BN40" s="113"/>
      <c r="BO40" s="232"/>
      <c r="BP40" s="232"/>
      <c r="BQ40" s="232"/>
      <c r="BR40" s="195">
        <v>12</v>
      </c>
      <c r="BS40" s="195"/>
      <c r="BT40" s="195"/>
      <c r="BU40" s="113"/>
      <c r="BV40" s="114"/>
      <c r="BW40" s="228"/>
      <c r="BX40" s="216"/>
      <c r="BY40" s="217"/>
      <c r="BZ40" s="217"/>
      <c r="CA40" s="217"/>
      <c r="CB40" s="213"/>
      <c r="CC40" s="216"/>
      <c r="CD40" s="217"/>
      <c r="CE40" s="217"/>
      <c r="CF40" s="217"/>
      <c r="CG40" s="213"/>
    </row>
    <row r="41" spans="1:86" ht="16" customHeight="1" x14ac:dyDescent="0.2">
      <c r="J41" s="72"/>
      <c r="K41" s="72"/>
      <c r="L41" s="72"/>
      <c r="M41" s="72"/>
      <c r="N41" s="69"/>
      <c r="O41" s="72"/>
      <c r="P41" s="72"/>
      <c r="Q41" s="72"/>
      <c r="R41" s="72"/>
      <c r="S41" s="69"/>
      <c r="T41" s="95"/>
      <c r="U41" s="2"/>
      <c r="V41" s="2"/>
      <c r="W41" s="2"/>
      <c r="AD41" s="69"/>
      <c r="AE41" s="72"/>
      <c r="AF41" s="72"/>
      <c r="AG41" s="72"/>
      <c r="AH41" s="72"/>
      <c r="AI41" s="69"/>
      <c r="AJ41" s="92"/>
      <c r="AK41" s="92"/>
      <c r="AT41" s="231" t="s">
        <v>438</v>
      </c>
      <c r="AU41" s="229"/>
      <c r="AV41" s="229"/>
      <c r="AW41" s="229"/>
      <c r="AX41" s="229"/>
      <c r="AY41" s="229"/>
      <c r="AZ41" s="113" t="s">
        <v>513</v>
      </c>
      <c r="BA41" s="113"/>
      <c r="BB41" s="113"/>
      <c r="BC41" s="214">
        <v>3200000</v>
      </c>
      <c r="BD41" s="215"/>
      <c r="BE41" s="215"/>
      <c r="BF41" s="215"/>
      <c r="BG41" s="212" t="s">
        <v>5</v>
      </c>
      <c r="BH41" s="214">
        <f>BC41*0.9</f>
        <v>2880000</v>
      </c>
      <c r="BI41" s="215"/>
      <c r="BJ41" s="215"/>
      <c r="BK41" s="215"/>
      <c r="BL41" s="212" t="s">
        <v>5</v>
      </c>
      <c r="BM41" s="113">
        <v>5</v>
      </c>
      <c r="BN41" s="113"/>
      <c r="BO41" s="232">
        <v>0.2</v>
      </c>
      <c r="BP41" s="232"/>
      <c r="BQ41" s="232"/>
      <c r="BR41" s="227">
        <v>12</v>
      </c>
      <c r="BS41" s="227"/>
      <c r="BT41" s="227"/>
      <c r="BU41" s="113">
        <v>100</v>
      </c>
      <c r="BV41" s="114"/>
      <c r="BW41" s="228" t="s">
        <v>80</v>
      </c>
      <c r="BX41" s="214">
        <f>BH41*BO41*(BR41/BR42)*BU41/100</f>
        <v>576000</v>
      </c>
      <c r="BY41" s="215"/>
      <c r="BZ41" s="215"/>
      <c r="CA41" s="215"/>
      <c r="CB41" s="212" t="s">
        <v>5</v>
      </c>
      <c r="CC41" s="214">
        <f>CC39-BX41</f>
        <v>992000</v>
      </c>
      <c r="CD41" s="215"/>
      <c r="CE41" s="215"/>
      <c r="CF41" s="215"/>
      <c r="CG41" s="212" t="s">
        <v>5</v>
      </c>
      <c r="CH41" s="1" t="s">
        <v>517</v>
      </c>
    </row>
    <row r="42" spans="1:86" ht="16" customHeight="1" x14ac:dyDescent="0.2">
      <c r="J42" s="72"/>
      <c r="K42" s="72"/>
      <c r="L42" s="72"/>
      <c r="M42" s="72"/>
      <c r="N42" s="69"/>
      <c r="O42" s="72"/>
      <c r="P42" s="72"/>
      <c r="Q42" s="72"/>
      <c r="R42" s="72"/>
      <c r="S42" s="69"/>
      <c r="T42" s="95"/>
      <c r="U42" s="2"/>
      <c r="V42" s="2"/>
      <c r="W42" s="2"/>
      <c r="AD42" s="69"/>
      <c r="AE42" s="72"/>
      <c r="AF42" s="72"/>
      <c r="AG42" s="72"/>
      <c r="AH42" s="72"/>
      <c r="AI42" s="69"/>
      <c r="AJ42" s="92"/>
      <c r="AK42" s="92"/>
      <c r="AT42" s="229"/>
      <c r="AU42" s="229"/>
      <c r="AV42" s="229"/>
      <c r="AW42" s="229"/>
      <c r="AX42" s="229"/>
      <c r="AY42" s="229"/>
      <c r="AZ42" s="113"/>
      <c r="BA42" s="113"/>
      <c r="BB42" s="113"/>
      <c r="BC42" s="216"/>
      <c r="BD42" s="217"/>
      <c r="BE42" s="217"/>
      <c r="BF42" s="217"/>
      <c r="BG42" s="213"/>
      <c r="BH42" s="216"/>
      <c r="BI42" s="217"/>
      <c r="BJ42" s="217"/>
      <c r="BK42" s="217"/>
      <c r="BL42" s="213"/>
      <c r="BM42" s="113"/>
      <c r="BN42" s="113"/>
      <c r="BO42" s="232"/>
      <c r="BP42" s="232"/>
      <c r="BQ42" s="232"/>
      <c r="BR42" s="195">
        <v>12</v>
      </c>
      <c r="BS42" s="195"/>
      <c r="BT42" s="195"/>
      <c r="BU42" s="113"/>
      <c r="BV42" s="114"/>
      <c r="BW42" s="228"/>
      <c r="BX42" s="216"/>
      <c r="BY42" s="217"/>
      <c r="BZ42" s="217"/>
      <c r="CA42" s="217"/>
      <c r="CB42" s="213"/>
      <c r="CC42" s="216"/>
      <c r="CD42" s="217"/>
      <c r="CE42" s="217"/>
      <c r="CF42" s="217"/>
      <c r="CG42" s="213"/>
    </row>
    <row r="43" spans="1:86" ht="16" customHeight="1" x14ac:dyDescent="0.2">
      <c r="J43" s="72"/>
      <c r="K43" s="72"/>
      <c r="L43" s="72"/>
      <c r="M43" s="72"/>
      <c r="N43" s="69"/>
      <c r="O43" s="72"/>
      <c r="P43" s="72"/>
      <c r="Q43" s="72"/>
      <c r="R43" s="72"/>
      <c r="S43" s="69"/>
      <c r="T43" s="95"/>
      <c r="U43" s="2"/>
      <c r="V43" s="2"/>
      <c r="W43" s="2"/>
      <c r="AD43" s="69"/>
      <c r="AE43" s="72"/>
      <c r="AF43" s="72"/>
      <c r="AG43" s="72"/>
      <c r="AH43" s="72"/>
      <c r="AI43" s="69"/>
      <c r="AJ43" s="92"/>
      <c r="AK43" s="92"/>
      <c r="AT43" s="231" t="s">
        <v>438</v>
      </c>
      <c r="AU43" s="229"/>
      <c r="AV43" s="229"/>
      <c r="AW43" s="229"/>
      <c r="AX43" s="229"/>
      <c r="AY43" s="229"/>
      <c r="AZ43" s="113" t="s">
        <v>513</v>
      </c>
      <c r="BA43" s="113"/>
      <c r="BB43" s="113"/>
      <c r="BC43" s="214">
        <v>3200000</v>
      </c>
      <c r="BD43" s="215"/>
      <c r="BE43" s="215"/>
      <c r="BF43" s="215"/>
      <c r="BG43" s="212" t="s">
        <v>5</v>
      </c>
      <c r="BH43" s="214">
        <f>BC43*0.9</f>
        <v>2880000</v>
      </c>
      <c r="BI43" s="215"/>
      <c r="BJ43" s="215"/>
      <c r="BK43" s="215"/>
      <c r="BL43" s="212" t="s">
        <v>5</v>
      </c>
      <c r="BM43" s="113">
        <v>5</v>
      </c>
      <c r="BN43" s="113"/>
      <c r="BO43" s="232">
        <v>0.2</v>
      </c>
      <c r="BP43" s="232"/>
      <c r="BQ43" s="232"/>
      <c r="BR43" s="227">
        <v>12</v>
      </c>
      <c r="BS43" s="227"/>
      <c r="BT43" s="227"/>
      <c r="BU43" s="113">
        <v>100</v>
      </c>
      <c r="BV43" s="114"/>
      <c r="BW43" s="228" t="s">
        <v>80</v>
      </c>
      <c r="BX43" s="214">
        <f>BH43*BO43*(BR43/BR44)*BU43/100</f>
        <v>576000</v>
      </c>
      <c r="BY43" s="215"/>
      <c r="BZ43" s="215"/>
      <c r="CA43" s="215"/>
      <c r="CB43" s="212" t="s">
        <v>5</v>
      </c>
      <c r="CC43" s="214">
        <f>CC41-BX43</f>
        <v>416000</v>
      </c>
      <c r="CD43" s="215"/>
      <c r="CE43" s="215"/>
      <c r="CF43" s="215"/>
      <c r="CG43" s="212" t="s">
        <v>5</v>
      </c>
      <c r="CH43" s="1" t="s">
        <v>518</v>
      </c>
    </row>
    <row r="44" spans="1:86" ht="16" customHeight="1" x14ac:dyDescent="0.2">
      <c r="J44" s="72"/>
      <c r="K44" s="72"/>
      <c r="L44" s="72"/>
      <c r="M44" s="72"/>
      <c r="N44" s="69"/>
      <c r="O44" s="72"/>
      <c r="P44" s="72"/>
      <c r="Q44" s="72"/>
      <c r="R44" s="72"/>
      <c r="S44" s="69"/>
      <c r="T44" s="95"/>
      <c r="U44" s="2"/>
      <c r="V44" s="2"/>
      <c r="W44" s="2"/>
      <c r="AD44" s="69"/>
      <c r="AE44" s="72"/>
      <c r="AF44" s="72"/>
      <c r="AG44" s="72"/>
      <c r="AH44" s="72"/>
      <c r="AI44" s="69"/>
      <c r="AJ44" s="92"/>
      <c r="AK44" s="92"/>
      <c r="AT44" s="229"/>
      <c r="AU44" s="229"/>
      <c r="AV44" s="229"/>
      <c r="AW44" s="229"/>
      <c r="AX44" s="229"/>
      <c r="AY44" s="229"/>
      <c r="AZ44" s="113"/>
      <c r="BA44" s="113"/>
      <c r="BB44" s="113"/>
      <c r="BC44" s="216"/>
      <c r="BD44" s="217"/>
      <c r="BE44" s="217"/>
      <c r="BF44" s="217"/>
      <c r="BG44" s="213"/>
      <c r="BH44" s="216"/>
      <c r="BI44" s="217"/>
      <c r="BJ44" s="217"/>
      <c r="BK44" s="217"/>
      <c r="BL44" s="213"/>
      <c r="BM44" s="113"/>
      <c r="BN44" s="113"/>
      <c r="BO44" s="232"/>
      <c r="BP44" s="232"/>
      <c r="BQ44" s="232"/>
      <c r="BR44" s="195">
        <v>12</v>
      </c>
      <c r="BS44" s="195"/>
      <c r="BT44" s="195"/>
      <c r="BU44" s="113"/>
      <c r="BV44" s="114"/>
      <c r="BW44" s="228"/>
      <c r="BX44" s="216"/>
      <c r="BY44" s="217"/>
      <c r="BZ44" s="217"/>
      <c r="CA44" s="217"/>
      <c r="CB44" s="213"/>
      <c r="CC44" s="216"/>
      <c r="CD44" s="217"/>
      <c r="CE44" s="217"/>
      <c r="CF44" s="217"/>
      <c r="CG44" s="213"/>
    </row>
    <row r="45" spans="1:86" ht="16" customHeight="1" x14ac:dyDescent="0.2">
      <c r="A45" s="5"/>
      <c r="B45" s="5"/>
      <c r="C45" s="5"/>
      <c r="D45" s="5"/>
      <c r="E45" s="5"/>
      <c r="F45" s="5"/>
      <c r="G45" s="5"/>
      <c r="H45" s="5"/>
      <c r="I45" s="5"/>
      <c r="J45" s="77"/>
      <c r="K45" s="77"/>
      <c r="L45" s="77"/>
      <c r="M45" s="77"/>
      <c r="N45" s="93"/>
      <c r="O45" s="77"/>
      <c r="P45" s="77"/>
      <c r="Q45" s="77"/>
      <c r="R45" s="77"/>
      <c r="S45" s="93"/>
      <c r="T45" s="5"/>
      <c r="U45" s="5"/>
      <c r="V45" s="5"/>
      <c r="W45" s="5"/>
      <c r="X45" s="5"/>
      <c r="Y45" s="5"/>
      <c r="Z45" s="5"/>
      <c r="AA45" s="5"/>
      <c r="AB45" s="5"/>
      <c r="AC45" s="5"/>
      <c r="AD45" s="93"/>
      <c r="AE45" s="77"/>
      <c r="AF45" s="77"/>
      <c r="AG45" s="77"/>
      <c r="AH45" s="77"/>
      <c r="AI45" s="93"/>
      <c r="AJ45" s="94"/>
      <c r="AK45" s="94"/>
      <c r="AL45" s="94"/>
      <c r="AM45" s="94"/>
      <c r="AN45" s="93"/>
      <c r="AT45" s="231" t="s">
        <v>438</v>
      </c>
      <c r="AU45" s="229"/>
      <c r="AV45" s="229"/>
      <c r="AW45" s="229"/>
      <c r="AX45" s="229"/>
      <c r="AY45" s="229"/>
      <c r="AZ45" s="113" t="s">
        <v>513</v>
      </c>
      <c r="BA45" s="113"/>
      <c r="BB45" s="113"/>
      <c r="BC45" s="214">
        <v>3200000</v>
      </c>
      <c r="BD45" s="215"/>
      <c r="BE45" s="215"/>
      <c r="BF45" s="215"/>
      <c r="BG45" s="212" t="s">
        <v>5</v>
      </c>
      <c r="BH45" s="214">
        <f>BC45*0.9</f>
        <v>2880000</v>
      </c>
      <c r="BI45" s="215"/>
      <c r="BJ45" s="215"/>
      <c r="BK45" s="215"/>
      <c r="BL45" s="212" t="s">
        <v>5</v>
      </c>
      <c r="BM45" s="113">
        <v>5</v>
      </c>
      <c r="BN45" s="113"/>
      <c r="BO45" s="232">
        <v>0.2</v>
      </c>
      <c r="BP45" s="232"/>
      <c r="BQ45" s="232"/>
      <c r="BR45" s="227">
        <v>12</v>
      </c>
      <c r="BS45" s="227"/>
      <c r="BT45" s="227"/>
      <c r="BU45" s="113">
        <v>100</v>
      </c>
      <c r="BV45" s="114"/>
      <c r="BW45" s="228" t="s">
        <v>80</v>
      </c>
      <c r="BX45" s="214">
        <f>CC43-160000</f>
        <v>256000</v>
      </c>
      <c r="BY45" s="215"/>
      <c r="BZ45" s="215"/>
      <c r="CA45" s="215"/>
      <c r="CB45" s="212" t="s">
        <v>5</v>
      </c>
      <c r="CC45" s="214">
        <f>CC43-BX45</f>
        <v>160000</v>
      </c>
      <c r="CD45" s="215"/>
      <c r="CE45" s="215"/>
      <c r="CF45" s="215"/>
      <c r="CG45" s="212" t="s">
        <v>5</v>
      </c>
      <c r="CH45" s="1" t="s">
        <v>519</v>
      </c>
    </row>
    <row r="46" spans="1:86" ht="16" customHeight="1" x14ac:dyDescent="0.2">
      <c r="A46" s="224" t="s">
        <v>444</v>
      </c>
      <c r="B46" s="225"/>
      <c r="C46" s="225"/>
      <c r="D46" s="225"/>
      <c r="E46" s="225"/>
      <c r="F46" s="226"/>
      <c r="G46" s="113" t="s">
        <v>578</v>
      </c>
      <c r="H46" s="113"/>
      <c r="I46" s="113"/>
      <c r="J46" s="214">
        <v>180000</v>
      </c>
      <c r="K46" s="215"/>
      <c r="L46" s="215"/>
      <c r="M46" s="215"/>
      <c r="N46" s="212" t="s">
        <v>5</v>
      </c>
      <c r="O46" s="214" t="s">
        <v>509</v>
      </c>
      <c r="P46" s="215"/>
      <c r="Q46" s="215"/>
      <c r="R46" s="215"/>
      <c r="S46" s="212" t="s">
        <v>5</v>
      </c>
      <c r="T46" s="230" t="s">
        <v>445</v>
      </c>
      <c r="U46" s="113"/>
      <c r="V46" s="244" t="s">
        <v>449</v>
      </c>
      <c r="W46" s="113"/>
      <c r="X46" s="113"/>
      <c r="Y46" s="227" t="s">
        <v>445</v>
      </c>
      <c r="Z46" s="227"/>
      <c r="AA46" s="227"/>
      <c r="AB46" s="113">
        <v>100</v>
      </c>
      <c r="AC46" s="114"/>
      <c r="AD46" s="228" t="s">
        <v>80</v>
      </c>
      <c r="AE46" s="214">
        <v>60000</v>
      </c>
      <c r="AF46" s="215"/>
      <c r="AG46" s="215"/>
      <c r="AH46" s="215"/>
      <c r="AI46" s="212" t="s">
        <v>5</v>
      </c>
      <c r="AJ46" s="214">
        <v>120000</v>
      </c>
      <c r="AK46" s="215"/>
      <c r="AL46" s="215"/>
      <c r="AM46" s="215"/>
      <c r="AN46" s="212" t="s">
        <v>5</v>
      </c>
      <c r="AT46" s="229"/>
      <c r="AU46" s="229"/>
      <c r="AV46" s="229"/>
      <c r="AW46" s="229"/>
      <c r="AX46" s="229"/>
      <c r="AY46" s="229"/>
      <c r="AZ46" s="113"/>
      <c r="BA46" s="113"/>
      <c r="BB46" s="113"/>
      <c r="BC46" s="216"/>
      <c r="BD46" s="217"/>
      <c r="BE46" s="217"/>
      <c r="BF46" s="217"/>
      <c r="BG46" s="213"/>
      <c r="BH46" s="216"/>
      <c r="BI46" s="217"/>
      <c r="BJ46" s="217"/>
      <c r="BK46" s="217"/>
      <c r="BL46" s="213"/>
      <c r="BM46" s="113"/>
      <c r="BN46" s="113"/>
      <c r="BO46" s="232"/>
      <c r="BP46" s="232"/>
      <c r="BQ46" s="232"/>
      <c r="BR46" s="195">
        <v>12</v>
      </c>
      <c r="BS46" s="195"/>
      <c r="BT46" s="195"/>
      <c r="BU46" s="113"/>
      <c r="BV46" s="114"/>
      <c r="BW46" s="228"/>
      <c r="BX46" s="216"/>
      <c r="BY46" s="217"/>
      <c r="BZ46" s="217"/>
      <c r="CA46" s="217"/>
      <c r="CB46" s="213"/>
      <c r="CC46" s="216"/>
      <c r="CD46" s="217"/>
      <c r="CE46" s="217"/>
      <c r="CF46" s="217"/>
      <c r="CG46" s="213"/>
    </row>
    <row r="47" spans="1:86" ht="16" customHeight="1" x14ac:dyDescent="0.2">
      <c r="A47" s="181" t="s">
        <v>456</v>
      </c>
      <c r="B47" s="243"/>
      <c r="C47" s="243"/>
      <c r="D47" s="243"/>
      <c r="E47" s="243"/>
      <c r="F47" s="182"/>
      <c r="G47" s="113"/>
      <c r="H47" s="113"/>
      <c r="I47" s="113"/>
      <c r="J47" s="216"/>
      <c r="K47" s="217"/>
      <c r="L47" s="217"/>
      <c r="M47" s="217"/>
      <c r="N47" s="213"/>
      <c r="O47" s="216"/>
      <c r="P47" s="217"/>
      <c r="Q47" s="217"/>
      <c r="R47" s="217"/>
      <c r="S47" s="213"/>
      <c r="T47" s="113"/>
      <c r="U47" s="113"/>
      <c r="V47" s="113"/>
      <c r="W47" s="113"/>
      <c r="X47" s="113"/>
      <c r="Y47" s="195">
        <v>12</v>
      </c>
      <c r="Z47" s="195"/>
      <c r="AA47" s="195"/>
      <c r="AB47" s="113"/>
      <c r="AC47" s="114"/>
      <c r="AD47" s="228"/>
      <c r="AE47" s="216"/>
      <c r="AF47" s="217"/>
      <c r="AG47" s="217"/>
      <c r="AH47" s="217"/>
      <c r="AI47" s="213"/>
      <c r="AJ47" s="216"/>
      <c r="AK47" s="217"/>
      <c r="AL47" s="217"/>
      <c r="AM47" s="217"/>
      <c r="AN47" s="213"/>
      <c r="AT47" s="231" t="s">
        <v>511</v>
      </c>
      <c r="AU47" s="229"/>
      <c r="AV47" s="229"/>
      <c r="AW47" s="229"/>
      <c r="AX47" s="229"/>
      <c r="AY47" s="229"/>
      <c r="AZ47" s="113" t="s">
        <v>513</v>
      </c>
      <c r="BA47" s="113"/>
      <c r="BB47" s="113"/>
      <c r="BC47" s="214">
        <v>3200000</v>
      </c>
      <c r="BD47" s="215"/>
      <c r="BE47" s="215"/>
      <c r="BF47" s="215"/>
      <c r="BG47" s="212" t="s">
        <v>5</v>
      </c>
      <c r="BH47" s="214">
        <v>160000</v>
      </c>
      <c r="BI47" s="215"/>
      <c r="BJ47" s="215"/>
      <c r="BK47" s="215"/>
      <c r="BL47" s="212" t="s">
        <v>5</v>
      </c>
      <c r="BM47" s="113"/>
      <c r="BN47" s="113"/>
      <c r="BO47" s="113"/>
      <c r="BP47" s="113"/>
      <c r="BQ47" s="113"/>
      <c r="BR47" s="227"/>
      <c r="BS47" s="227"/>
      <c r="BT47" s="227"/>
      <c r="BU47" s="113"/>
      <c r="BV47" s="114"/>
      <c r="BW47" s="228" t="s">
        <v>80</v>
      </c>
      <c r="BX47" s="214">
        <v>32000</v>
      </c>
      <c r="BY47" s="215"/>
      <c r="BZ47" s="215"/>
      <c r="CA47" s="215"/>
      <c r="CB47" s="212" t="s">
        <v>5</v>
      </c>
      <c r="CC47" s="214">
        <f>CC45-BX47</f>
        <v>128000</v>
      </c>
      <c r="CD47" s="215"/>
      <c r="CE47" s="215"/>
      <c r="CF47" s="215"/>
      <c r="CG47" s="212" t="s">
        <v>5</v>
      </c>
      <c r="CH47" s="1" t="s">
        <v>520</v>
      </c>
    </row>
    <row r="48" spans="1:86" ht="16" customHeight="1" x14ac:dyDescent="0.2">
      <c r="A48" s="98"/>
      <c r="B48" s="98"/>
      <c r="C48" s="98"/>
      <c r="D48" s="98"/>
      <c r="E48" s="98"/>
      <c r="F48" s="98"/>
      <c r="G48" s="74"/>
      <c r="H48" s="74"/>
      <c r="I48" s="74"/>
      <c r="J48" s="96"/>
      <c r="K48" s="96"/>
      <c r="L48" s="96"/>
      <c r="M48" s="96"/>
      <c r="N48" s="79"/>
      <c r="O48" s="96"/>
      <c r="P48" s="96"/>
      <c r="Q48" s="96"/>
      <c r="R48" s="96"/>
      <c r="S48" s="79"/>
      <c r="T48" s="74"/>
      <c r="U48" s="74"/>
      <c r="V48" s="74"/>
      <c r="W48" s="74"/>
      <c r="X48" s="74"/>
      <c r="Y48" s="74"/>
      <c r="Z48" s="74"/>
      <c r="AA48" s="74"/>
      <c r="AB48" s="74"/>
      <c r="AC48" s="74"/>
      <c r="AD48" s="79"/>
      <c r="AE48" s="96"/>
      <c r="AF48" s="96"/>
      <c r="AG48" s="96"/>
      <c r="AH48" s="96"/>
      <c r="AI48" s="79"/>
      <c r="AJ48" s="96"/>
      <c r="AK48" s="96"/>
      <c r="AL48" s="96"/>
      <c r="AM48" s="96"/>
      <c r="AN48" s="79"/>
      <c r="AT48" s="229"/>
      <c r="AU48" s="229"/>
      <c r="AV48" s="229"/>
      <c r="AW48" s="229"/>
      <c r="AX48" s="229"/>
      <c r="AY48" s="229"/>
      <c r="AZ48" s="113"/>
      <c r="BA48" s="113"/>
      <c r="BB48" s="113"/>
      <c r="BC48" s="216"/>
      <c r="BD48" s="217"/>
      <c r="BE48" s="217"/>
      <c r="BF48" s="217"/>
      <c r="BG48" s="213"/>
      <c r="BH48" s="216"/>
      <c r="BI48" s="217"/>
      <c r="BJ48" s="217"/>
      <c r="BK48" s="217"/>
      <c r="BL48" s="213"/>
      <c r="BM48" s="113"/>
      <c r="BN48" s="113"/>
      <c r="BO48" s="113"/>
      <c r="BP48" s="113"/>
      <c r="BQ48" s="113"/>
      <c r="BR48" s="195">
        <v>12</v>
      </c>
      <c r="BS48" s="195"/>
      <c r="BT48" s="195"/>
      <c r="BU48" s="113"/>
      <c r="BV48" s="114"/>
      <c r="BW48" s="228"/>
      <c r="BX48" s="216"/>
      <c r="BY48" s="217"/>
      <c r="BZ48" s="217"/>
      <c r="CA48" s="217"/>
      <c r="CB48" s="213"/>
      <c r="CC48" s="216"/>
      <c r="CD48" s="217"/>
      <c r="CE48" s="217"/>
      <c r="CF48" s="217"/>
      <c r="CG48" s="213"/>
    </row>
    <row r="49" spans="1:86" ht="16" customHeight="1" x14ac:dyDescent="0.2">
      <c r="A49" s="82"/>
      <c r="B49" s="82"/>
      <c r="C49" s="82"/>
      <c r="D49" s="82"/>
      <c r="E49" s="82"/>
      <c r="F49" s="82"/>
      <c r="G49" s="2"/>
      <c r="H49" s="2"/>
      <c r="I49" s="2"/>
      <c r="J49" s="88"/>
      <c r="K49" s="88"/>
      <c r="L49" s="88"/>
      <c r="M49" s="88"/>
      <c r="N49" s="81"/>
      <c r="O49" s="88"/>
      <c r="P49" s="88"/>
      <c r="Q49" s="88"/>
      <c r="R49" s="88"/>
      <c r="S49" s="81"/>
      <c r="T49" s="2"/>
      <c r="U49" s="2"/>
      <c r="V49" s="2"/>
      <c r="W49" s="2"/>
      <c r="X49" s="2"/>
      <c r="Y49" s="2"/>
      <c r="Z49" s="2"/>
      <c r="AA49" s="2"/>
      <c r="AB49" s="2"/>
      <c r="AC49" s="2"/>
      <c r="AD49" s="81"/>
      <c r="AE49" s="88"/>
      <c r="AF49" s="88"/>
      <c r="AG49" s="88"/>
      <c r="AH49" s="88"/>
      <c r="AI49" s="81"/>
      <c r="AJ49" s="88"/>
      <c r="AK49" s="88"/>
      <c r="AL49" s="88"/>
      <c r="AM49" s="88"/>
      <c r="AN49" s="81"/>
      <c r="AT49" s="231" t="s">
        <v>511</v>
      </c>
      <c r="AU49" s="229"/>
      <c r="AV49" s="229"/>
      <c r="AW49" s="229"/>
      <c r="AX49" s="229"/>
      <c r="AY49" s="229"/>
      <c r="AZ49" s="113" t="s">
        <v>513</v>
      </c>
      <c r="BA49" s="113"/>
      <c r="BB49" s="113"/>
      <c r="BC49" s="214">
        <v>3200000</v>
      </c>
      <c r="BD49" s="215"/>
      <c r="BE49" s="215"/>
      <c r="BF49" s="215"/>
      <c r="BG49" s="212" t="s">
        <v>5</v>
      </c>
      <c r="BH49" s="214">
        <v>160000</v>
      </c>
      <c r="BI49" s="215"/>
      <c r="BJ49" s="215"/>
      <c r="BK49" s="215"/>
      <c r="BL49" s="212" t="s">
        <v>5</v>
      </c>
      <c r="BM49" s="113"/>
      <c r="BN49" s="113"/>
      <c r="BO49" s="113"/>
      <c r="BP49" s="113"/>
      <c r="BQ49" s="113"/>
      <c r="BR49" s="227"/>
      <c r="BS49" s="227"/>
      <c r="BT49" s="227"/>
      <c r="BU49" s="113"/>
      <c r="BV49" s="114"/>
      <c r="BW49" s="228" t="s">
        <v>80</v>
      </c>
      <c r="BX49" s="214">
        <v>32000</v>
      </c>
      <c r="BY49" s="215"/>
      <c r="BZ49" s="215"/>
      <c r="CA49" s="215"/>
      <c r="CB49" s="212" t="s">
        <v>5</v>
      </c>
      <c r="CC49" s="214">
        <f>CC47-BX49</f>
        <v>96000</v>
      </c>
      <c r="CD49" s="215"/>
      <c r="CE49" s="215"/>
      <c r="CF49" s="215"/>
      <c r="CG49" s="212" t="s">
        <v>5</v>
      </c>
      <c r="CH49" s="1" t="s">
        <v>521</v>
      </c>
    </row>
    <row r="50" spans="1:86" ht="16" customHeight="1" x14ac:dyDescent="0.2">
      <c r="A50" s="82"/>
      <c r="B50" s="82"/>
      <c r="C50" s="82"/>
      <c r="D50" s="82"/>
      <c r="E50" s="82"/>
      <c r="F50" s="82"/>
      <c r="G50" s="2"/>
      <c r="H50" s="2"/>
      <c r="I50" s="2"/>
      <c r="J50" s="88"/>
      <c r="K50" s="88"/>
      <c r="L50" s="88"/>
      <c r="M50" s="88"/>
      <c r="N50" s="81"/>
      <c r="O50" s="88"/>
      <c r="P50" s="88"/>
      <c r="Q50" s="88"/>
      <c r="R50" s="88"/>
      <c r="S50" s="81"/>
      <c r="T50" s="2"/>
      <c r="U50" s="2"/>
      <c r="V50" s="2"/>
      <c r="W50" s="2"/>
      <c r="X50" s="2"/>
      <c r="Y50" s="2"/>
      <c r="Z50" s="2"/>
      <c r="AA50" s="2"/>
      <c r="AB50" s="2"/>
      <c r="AC50" s="2"/>
      <c r="AD50" s="81"/>
      <c r="AE50" s="88"/>
      <c r="AF50" s="88"/>
      <c r="AG50" s="88"/>
      <c r="AH50" s="88"/>
      <c r="AI50" s="81"/>
      <c r="AJ50" s="88"/>
      <c r="AK50" s="88"/>
      <c r="AL50" s="88"/>
      <c r="AM50" s="88"/>
      <c r="AN50" s="81"/>
      <c r="AT50" s="229"/>
      <c r="AU50" s="229"/>
      <c r="AV50" s="229"/>
      <c r="AW50" s="229"/>
      <c r="AX50" s="229"/>
      <c r="AY50" s="229"/>
      <c r="AZ50" s="113"/>
      <c r="BA50" s="113"/>
      <c r="BB50" s="113"/>
      <c r="BC50" s="216"/>
      <c r="BD50" s="217"/>
      <c r="BE50" s="217"/>
      <c r="BF50" s="217"/>
      <c r="BG50" s="213"/>
      <c r="BH50" s="216"/>
      <c r="BI50" s="217"/>
      <c r="BJ50" s="217"/>
      <c r="BK50" s="217"/>
      <c r="BL50" s="213"/>
      <c r="BM50" s="113"/>
      <c r="BN50" s="113"/>
      <c r="BO50" s="113"/>
      <c r="BP50" s="113"/>
      <c r="BQ50" s="113"/>
      <c r="BR50" s="195">
        <v>12</v>
      </c>
      <c r="BS50" s="195"/>
      <c r="BT50" s="195"/>
      <c r="BU50" s="113"/>
      <c r="BV50" s="114"/>
      <c r="BW50" s="228"/>
      <c r="BX50" s="216"/>
      <c r="BY50" s="217"/>
      <c r="BZ50" s="217"/>
      <c r="CA50" s="217"/>
      <c r="CB50" s="213"/>
      <c r="CC50" s="216"/>
      <c r="CD50" s="217"/>
      <c r="CE50" s="217"/>
      <c r="CF50" s="217"/>
      <c r="CG50" s="213"/>
    </row>
    <row r="51" spans="1:86" ht="16" customHeight="1" x14ac:dyDescent="0.2">
      <c r="A51" s="82"/>
      <c r="B51" s="82"/>
      <c r="C51" s="82"/>
      <c r="D51" s="82"/>
      <c r="E51" s="82"/>
      <c r="F51" s="82"/>
      <c r="G51" s="2"/>
      <c r="H51" s="2"/>
      <c r="I51" s="2"/>
      <c r="J51" s="88"/>
      <c r="K51" s="88"/>
      <c r="L51" s="88"/>
      <c r="M51" s="88"/>
      <c r="N51" s="81"/>
      <c r="O51" s="88"/>
      <c r="P51" s="88"/>
      <c r="Q51" s="88"/>
      <c r="R51" s="88"/>
      <c r="S51" s="81"/>
      <c r="T51" s="2"/>
      <c r="U51" s="2"/>
      <c r="V51" s="2"/>
      <c r="W51" s="2"/>
      <c r="X51" s="2"/>
      <c r="Y51" s="2"/>
      <c r="Z51" s="2"/>
      <c r="AA51" s="2"/>
      <c r="AB51" s="2"/>
      <c r="AC51" s="2"/>
      <c r="AD51" s="81"/>
      <c r="AE51" s="88"/>
      <c r="AF51" s="88"/>
      <c r="AG51" s="88"/>
      <c r="AH51" s="88"/>
      <c r="AI51" s="81"/>
      <c r="AJ51" s="88"/>
      <c r="AK51" s="88"/>
      <c r="AL51" s="88"/>
      <c r="AM51" s="88"/>
      <c r="AN51" s="81"/>
      <c r="AT51" s="231" t="s">
        <v>511</v>
      </c>
      <c r="AU51" s="229"/>
      <c r="AV51" s="229"/>
      <c r="AW51" s="229"/>
      <c r="AX51" s="229"/>
      <c r="AY51" s="229"/>
      <c r="AZ51" s="113" t="s">
        <v>513</v>
      </c>
      <c r="BA51" s="113"/>
      <c r="BB51" s="113"/>
      <c r="BC51" s="214">
        <v>3200000</v>
      </c>
      <c r="BD51" s="215"/>
      <c r="BE51" s="215"/>
      <c r="BF51" s="215"/>
      <c r="BG51" s="212" t="s">
        <v>5</v>
      </c>
      <c r="BH51" s="214">
        <v>160000</v>
      </c>
      <c r="BI51" s="215"/>
      <c r="BJ51" s="215"/>
      <c r="BK51" s="215"/>
      <c r="BL51" s="212" t="s">
        <v>5</v>
      </c>
      <c r="BM51" s="113"/>
      <c r="BN51" s="113"/>
      <c r="BO51" s="113"/>
      <c r="BP51" s="113"/>
      <c r="BQ51" s="113"/>
      <c r="BR51" s="227"/>
      <c r="BS51" s="227"/>
      <c r="BT51" s="227"/>
      <c r="BU51" s="113"/>
      <c r="BV51" s="114"/>
      <c r="BW51" s="228" t="s">
        <v>80</v>
      </c>
      <c r="BX51" s="214">
        <v>32000</v>
      </c>
      <c r="BY51" s="215"/>
      <c r="BZ51" s="215"/>
      <c r="CA51" s="215"/>
      <c r="CB51" s="212" t="s">
        <v>5</v>
      </c>
      <c r="CC51" s="214">
        <f>CC49-BX51</f>
        <v>64000</v>
      </c>
      <c r="CD51" s="215"/>
      <c r="CE51" s="215"/>
      <c r="CF51" s="215"/>
      <c r="CG51" s="212" t="s">
        <v>5</v>
      </c>
      <c r="CH51" s="1" t="s">
        <v>522</v>
      </c>
    </row>
    <row r="52" spans="1:86" ht="16" customHeight="1" x14ac:dyDescent="0.2">
      <c r="A52" s="82"/>
      <c r="B52" s="82"/>
      <c r="C52" s="82"/>
      <c r="D52" s="82"/>
      <c r="E52" s="82"/>
      <c r="F52" s="82"/>
      <c r="G52" s="2"/>
      <c r="H52" s="2"/>
      <c r="I52" s="2"/>
      <c r="J52" s="88"/>
      <c r="K52" s="88"/>
      <c r="L52" s="88"/>
      <c r="M52" s="88"/>
      <c r="N52" s="81"/>
      <c r="O52" s="88"/>
      <c r="P52" s="88"/>
      <c r="Q52" s="88"/>
      <c r="R52" s="88"/>
      <c r="S52" s="81"/>
      <c r="T52" s="2"/>
      <c r="U52" s="2"/>
      <c r="V52" s="2"/>
      <c r="W52" s="2"/>
      <c r="X52" s="2"/>
      <c r="Y52" s="2"/>
      <c r="Z52" s="2"/>
      <c r="AA52" s="2"/>
      <c r="AB52" s="2"/>
      <c r="AC52" s="2"/>
      <c r="AD52" s="81"/>
      <c r="AE52" s="88"/>
      <c r="AF52" s="88"/>
      <c r="AG52" s="88"/>
      <c r="AH52" s="88"/>
      <c r="AI52" s="81"/>
      <c r="AJ52" s="88"/>
      <c r="AK52" s="88"/>
      <c r="AL52" s="88"/>
      <c r="AM52" s="88"/>
      <c r="AN52" s="81"/>
      <c r="AT52" s="229"/>
      <c r="AU52" s="229"/>
      <c r="AV52" s="229"/>
      <c r="AW52" s="229"/>
      <c r="AX52" s="229"/>
      <c r="AY52" s="229"/>
      <c r="AZ52" s="113"/>
      <c r="BA52" s="113"/>
      <c r="BB52" s="113"/>
      <c r="BC52" s="216"/>
      <c r="BD52" s="217"/>
      <c r="BE52" s="217"/>
      <c r="BF52" s="217"/>
      <c r="BG52" s="213"/>
      <c r="BH52" s="216"/>
      <c r="BI52" s="217"/>
      <c r="BJ52" s="217"/>
      <c r="BK52" s="217"/>
      <c r="BL52" s="213"/>
      <c r="BM52" s="113"/>
      <c r="BN52" s="113"/>
      <c r="BO52" s="113"/>
      <c r="BP52" s="113"/>
      <c r="BQ52" s="113"/>
      <c r="BR52" s="195">
        <v>12</v>
      </c>
      <c r="BS52" s="195"/>
      <c r="BT52" s="195"/>
      <c r="BU52" s="113"/>
      <c r="BV52" s="114"/>
      <c r="BW52" s="228"/>
      <c r="BX52" s="216"/>
      <c r="BY52" s="217"/>
      <c r="BZ52" s="217"/>
      <c r="CA52" s="217"/>
      <c r="CB52" s="213"/>
      <c r="CC52" s="216"/>
      <c r="CD52" s="217"/>
      <c r="CE52" s="217"/>
      <c r="CF52" s="217"/>
      <c r="CG52" s="213"/>
    </row>
    <row r="53" spans="1:86" ht="16" customHeight="1" x14ac:dyDescent="0.2">
      <c r="A53" s="82"/>
      <c r="B53" s="82"/>
      <c r="C53" s="82"/>
      <c r="D53" s="82"/>
      <c r="E53" s="82"/>
      <c r="F53" s="82"/>
      <c r="G53" s="2"/>
      <c r="H53" s="2"/>
      <c r="I53" s="2"/>
      <c r="J53" s="88"/>
      <c r="K53" s="88"/>
      <c r="L53" s="88"/>
      <c r="M53" s="88"/>
      <c r="N53" s="81"/>
      <c r="O53" s="88"/>
      <c r="P53" s="88"/>
      <c r="Q53" s="88"/>
      <c r="R53" s="88"/>
      <c r="S53" s="81"/>
      <c r="T53" s="2"/>
      <c r="U53" s="2"/>
      <c r="V53" s="2"/>
      <c r="W53" s="2"/>
      <c r="X53" s="2"/>
      <c r="Y53" s="2"/>
      <c r="Z53" s="2"/>
      <c r="AA53" s="2"/>
      <c r="AB53" s="2"/>
      <c r="AC53" s="2"/>
      <c r="AD53" s="81"/>
      <c r="AE53" s="88"/>
      <c r="AF53" s="88"/>
      <c r="AG53" s="88"/>
      <c r="AH53" s="88"/>
      <c r="AI53" s="81"/>
      <c r="AJ53" s="88"/>
      <c r="AK53" s="88"/>
      <c r="AL53" s="88"/>
      <c r="AM53" s="88"/>
      <c r="AN53" s="81"/>
      <c r="AT53" s="231" t="s">
        <v>511</v>
      </c>
      <c r="AU53" s="229"/>
      <c r="AV53" s="229"/>
      <c r="AW53" s="229"/>
      <c r="AX53" s="229"/>
      <c r="AY53" s="229"/>
      <c r="AZ53" s="113" t="s">
        <v>513</v>
      </c>
      <c r="BA53" s="113"/>
      <c r="BB53" s="113"/>
      <c r="BC53" s="214">
        <v>3200000</v>
      </c>
      <c r="BD53" s="215"/>
      <c r="BE53" s="215"/>
      <c r="BF53" s="215"/>
      <c r="BG53" s="212" t="s">
        <v>5</v>
      </c>
      <c r="BH53" s="214">
        <v>160000</v>
      </c>
      <c r="BI53" s="215"/>
      <c r="BJ53" s="215"/>
      <c r="BK53" s="215"/>
      <c r="BL53" s="212" t="s">
        <v>5</v>
      </c>
      <c r="BM53" s="113"/>
      <c r="BN53" s="113"/>
      <c r="BO53" s="113"/>
      <c r="BP53" s="113"/>
      <c r="BQ53" s="113"/>
      <c r="BR53" s="227"/>
      <c r="BS53" s="227"/>
      <c r="BT53" s="227"/>
      <c r="BU53" s="113"/>
      <c r="BV53" s="114"/>
      <c r="BW53" s="228" t="s">
        <v>80</v>
      </c>
      <c r="BX53" s="214">
        <v>32000</v>
      </c>
      <c r="BY53" s="215"/>
      <c r="BZ53" s="215"/>
      <c r="CA53" s="215"/>
      <c r="CB53" s="212" t="s">
        <v>5</v>
      </c>
      <c r="CC53" s="214">
        <f>CC51-BX53</f>
        <v>32000</v>
      </c>
      <c r="CD53" s="215"/>
      <c r="CE53" s="215"/>
      <c r="CF53" s="215"/>
      <c r="CG53" s="212" t="s">
        <v>5</v>
      </c>
      <c r="CH53" s="1" t="s">
        <v>523</v>
      </c>
    </row>
    <row r="54" spans="1:86" ht="14.15" customHeight="1" thickBot="1" x14ac:dyDescent="0.25">
      <c r="A54" s="78"/>
      <c r="B54" s="78"/>
      <c r="C54" s="78"/>
      <c r="D54" s="78"/>
      <c r="E54" s="78"/>
      <c r="F54" s="78"/>
      <c r="G54" s="75"/>
      <c r="H54" s="75"/>
      <c r="I54" s="75"/>
      <c r="J54" s="97"/>
      <c r="K54" s="97"/>
      <c r="L54" s="97"/>
      <c r="M54" s="97"/>
      <c r="N54" s="80"/>
      <c r="O54" s="97"/>
      <c r="P54" s="97"/>
      <c r="Q54" s="97"/>
      <c r="R54" s="97"/>
      <c r="S54" s="80"/>
      <c r="T54" s="75"/>
      <c r="U54" s="75"/>
      <c r="V54" s="75"/>
      <c r="W54" s="75"/>
      <c r="X54" s="75"/>
      <c r="Y54" s="75"/>
      <c r="Z54" s="75"/>
      <c r="AA54" s="75"/>
      <c r="AB54" s="75"/>
      <c r="AC54" s="75"/>
      <c r="AD54" s="81"/>
      <c r="AE54" s="97"/>
      <c r="AF54" s="97"/>
      <c r="AG54" s="97"/>
      <c r="AH54" s="97"/>
      <c r="AI54" s="80"/>
      <c r="AJ54" s="97"/>
      <c r="AK54" s="97"/>
      <c r="AL54" s="97"/>
      <c r="AM54" s="97"/>
      <c r="AN54" s="80"/>
      <c r="AT54" s="229"/>
      <c r="AU54" s="229"/>
      <c r="AV54" s="229"/>
      <c r="AW54" s="229"/>
      <c r="AX54" s="229"/>
      <c r="AY54" s="229"/>
      <c r="AZ54" s="113"/>
      <c r="BA54" s="113"/>
      <c r="BB54" s="113"/>
      <c r="BC54" s="216"/>
      <c r="BD54" s="217"/>
      <c r="BE54" s="217"/>
      <c r="BF54" s="217"/>
      <c r="BG54" s="213"/>
      <c r="BH54" s="216"/>
      <c r="BI54" s="217"/>
      <c r="BJ54" s="217"/>
      <c r="BK54" s="217"/>
      <c r="BL54" s="213"/>
      <c r="BM54" s="113"/>
      <c r="BN54" s="113"/>
      <c r="BO54" s="113"/>
      <c r="BP54" s="113"/>
      <c r="BQ54" s="113"/>
      <c r="BR54" s="195">
        <v>12</v>
      </c>
      <c r="BS54" s="195"/>
      <c r="BT54" s="195"/>
      <c r="BU54" s="113"/>
      <c r="BV54" s="114"/>
      <c r="BW54" s="228"/>
      <c r="BX54" s="216"/>
      <c r="BY54" s="217"/>
      <c r="BZ54" s="217"/>
      <c r="CA54" s="217"/>
      <c r="CB54" s="213"/>
      <c r="CC54" s="216"/>
      <c r="CD54" s="217"/>
      <c r="CE54" s="217"/>
      <c r="CF54" s="217"/>
      <c r="CG54" s="213"/>
    </row>
    <row r="55" spans="1:86" ht="16" customHeight="1" x14ac:dyDescent="0.2">
      <c r="A55" s="239" t="s">
        <v>448</v>
      </c>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33" t="s">
        <v>525</v>
      </c>
      <c r="AE55" s="235">
        <f>AE5+AE11+AE17+AE23+AE29+AE35+AE46</f>
        <v>1179850</v>
      </c>
      <c r="AF55" s="235"/>
      <c r="AG55" s="235"/>
      <c r="AH55" s="235"/>
      <c r="AI55" s="237" t="s">
        <v>5</v>
      </c>
      <c r="AJ55" s="116"/>
      <c r="AK55" s="116"/>
      <c r="AL55" s="116"/>
      <c r="AM55" s="113"/>
      <c r="AN55" s="113"/>
      <c r="AT55" s="231" t="s">
        <v>511</v>
      </c>
      <c r="AU55" s="229"/>
      <c r="AV55" s="229"/>
      <c r="AW55" s="229"/>
      <c r="AX55" s="229"/>
      <c r="AY55" s="229"/>
      <c r="AZ55" s="113" t="s">
        <v>513</v>
      </c>
      <c r="BA55" s="113"/>
      <c r="BB55" s="113"/>
      <c r="BC55" s="214">
        <v>3200000</v>
      </c>
      <c r="BD55" s="215"/>
      <c r="BE55" s="215"/>
      <c r="BF55" s="215"/>
      <c r="BG55" s="212" t="s">
        <v>5</v>
      </c>
      <c r="BH55" s="214">
        <v>160000</v>
      </c>
      <c r="BI55" s="215"/>
      <c r="BJ55" s="215"/>
      <c r="BK55" s="215"/>
      <c r="BL55" s="212" t="s">
        <v>5</v>
      </c>
      <c r="BM55" s="113"/>
      <c r="BN55" s="113"/>
      <c r="BO55" s="113"/>
      <c r="BP55" s="113"/>
      <c r="BQ55" s="113"/>
      <c r="BR55" s="227"/>
      <c r="BS55" s="227"/>
      <c r="BT55" s="227"/>
      <c r="BU55" s="113"/>
      <c r="BV55" s="114"/>
      <c r="BW55" s="228" t="s">
        <v>80</v>
      </c>
      <c r="BX55" s="214">
        <v>31999</v>
      </c>
      <c r="BY55" s="215"/>
      <c r="BZ55" s="215"/>
      <c r="CA55" s="215"/>
      <c r="CB55" s="212" t="s">
        <v>5</v>
      </c>
      <c r="CC55" s="214">
        <f>CC53-BX55</f>
        <v>1</v>
      </c>
      <c r="CD55" s="215"/>
      <c r="CE55" s="215"/>
      <c r="CF55" s="215"/>
      <c r="CG55" s="212" t="s">
        <v>5</v>
      </c>
      <c r="CH55" s="1" t="s">
        <v>524</v>
      </c>
    </row>
    <row r="56" spans="1:86" ht="16" customHeight="1" thickBot="1" x14ac:dyDescent="0.25">
      <c r="A56" s="241"/>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34"/>
      <c r="AE56" s="236"/>
      <c r="AF56" s="236"/>
      <c r="AG56" s="236"/>
      <c r="AH56" s="236"/>
      <c r="AI56" s="238"/>
      <c r="AJ56" s="116"/>
      <c r="AK56" s="116"/>
      <c r="AL56" s="116"/>
      <c r="AM56" s="113"/>
      <c r="AN56" s="113"/>
      <c r="AT56" s="229"/>
      <c r="AU56" s="229"/>
      <c r="AV56" s="229"/>
      <c r="AW56" s="229"/>
      <c r="AX56" s="229"/>
      <c r="AY56" s="229"/>
      <c r="AZ56" s="113"/>
      <c r="BA56" s="113"/>
      <c r="BB56" s="113"/>
      <c r="BC56" s="216"/>
      <c r="BD56" s="217"/>
      <c r="BE56" s="217"/>
      <c r="BF56" s="217"/>
      <c r="BG56" s="213"/>
      <c r="BH56" s="216"/>
      <c r="BI56" s="217"/>
      <c r="BJ56" s="217"/>
      <c r="BK56" s="217"/>
      <c r="BL56" s="213"/>
      <c r="BM56" s="113"/>
      <c r="BN56" s="113"/>
      <c r="BO56" s="113"/>
      <c r="BP56" s="113"/>
      <c r="BQ56" s="113"/>
      <c r="BR56" s="195">
        <v>12</v>
      </c>
      <c r="BS56" s="195"/>
      <c r="BT56" s="195"/>
      <c r="BU56" s="113"/>
      <c r="BV56" s="114"/>
      <c r="BW56" s="228"/>
      <c r="BX56" s="216"/>
      <c r="BY56" s="217"/>
      <c r="BZ56" s="217"/>
      <c r="CA56" s="217"/>
      <c r="CB56" s="213"/>
      <c r="CC56" s="216"/>
      <c r="CD56" s="217"/>
      <c r="CE56" s="217"/>
      <c r="CF56" s="217"/>
      <c r="CG56" s="213"/>
    </row>
    <row r="57" spans="1:86" ht="16" customHeight="1" x14ac:dyDescent="0.2"/>
    <row r="58" spans="1:86" ht="16" customHeight="1" x14ac:dyDescent="0.2"/>
    <row r="59" spans="1:86" ht="16" customHeight="1" x14ac:dyDescent="0.2"/>
    <row r="60" spans="1:86" ht="16" customHeight="1" x14ac:dyDescent="0.2"/>
    <row r="61" spans="1:86" ht="16" customHeight="1" x14ac:dyDescent="0.2"/>
    <row r="62" spans="1:86" ht="16" customHeight="1" x14ac:dyDescent="0.2"/>
    <row r="63" spans="1:86" ht="15" customHeight="1" x14ac:dyDescent="0.2"/>
    <row r="64" spans="1:8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sheetData>
  <mergeCells count="417">
    <mergeCell ref="AS12:AV12"/>
    <mergeCell ref="AW12:AZ12"/>
    <mergeCell ref="BC12:BF12"/>
    <mergeCell ref="BG12:BJ12"/>
    <mergeCell ref="BM12:BP12"/>
    <mergeCell ref="BQ12:BT12"/>
    <mergeCell ref="BG15:BJ15"/>
    <mergeCell ref="BM15:BP15"/>
    <mergeCell ref="BQ15:BT15"/>
    <mergeCell ref="BG13:BJ13"/>
    <mergeCell ref="BM13:BP13"/>
    <mergeCell ref="BQ13:BT13"/>
    <mergeCell ref="AS14:AV14"/>
    <mergeCell ref="AW14:AZ14"/>
    <mergeCell ref="BC14:BF14"/>
    <mergeCell ref="BG14:BJ14"/>
    <mergeCell ref="BM14:BP14"/>
    <mergeCell ref="BQ14:BT14"/>
    <mergeCell ref="AS13:AV13"/>
    <mergeCell ref="AW13:AZ13"/>
    <mergeCell ref="BC13:BF13"/>
    <mergeCell ref="AS15:AV15"/>
    <mergeCell ref="AW15:AZ15"/>
    <mergeCell ref="BC15:BF15"/>
    <mergeCell ref="AS11:AV11"/>
    <mergeCell ref="AW11:AZ11"/>
    <mergeCell ref="BC11:BF11"/>
    <mergeCell ref="BM4:BP4"/>
    <mergeCell ref="BM5:BP5"/>
    <mergeCell ref="BG11:BJ11"/>
    <mergeCell ref="AT47:AY48"/>
    <mergeCell ref="BL47:BL48"/>
    <mergeCell ref="BQ5:BT5"/>
    <mergeCell ref="BQ6:BT6"/>
    <mergeCell ref="AS10:AV10"/>
    <mergeCell ref="AW10:AZ10"/>
    <mergeCell ref="BC10:BF10"/>
    <mergeCell ref="BG10:BJ10"/>
    <mergeCell ref="BM10:BP10"/>
    <mergeCell ref="BQ10:BT10"/>
    <mergeCell ref="BG5:BJ5"/>
    <mergeCell ref="BC6:BF6"/>
    <mergeCell ref="BG6:BJ6"/>
    <mergeCell ref="AS5:AV5"/>
    <mergeCell ref="AS6:AV6"/>
    <mergeCell ref="BM11:BP11"/>
    <mergeCell ref="BQ11:BT11"/>
    <mergeCell ref="BM6:BP6"/>
    <mergeCell ref="AS1:AV1"/>
    <mergeCell ref="AW1:AZ1"/>
    <mergeCell ref="AW2:AZ2"/>
    <mergeCell ref="AW3:AZ3"/>
    <mergeCell ref="AW4:AZ4"/>
    <mergeCell ref="AW5:AZ5"/>
    <mergeCell ref="AW6:AZ6"/>
    <mergeCell ref="BC1:BF1"/>
    <mergeCell ref="BC2:BF2"/>
    <mergeCell ref="BC3:BF3"/>
    <mergeCell ref="BC4:BF4"/>
    <mergeCell ref="BC5:BF5"/>
    <mergeCell ref="CC53:CF54"/>
    <mergeCell ref="CG53:CG54"/>
    <mergeCell ref="BR54:BT54"/>
    <mergeCell ref="AZ55:BB56"/>
    <mergeCell ref="BC55:BF56"/>
    <mergeCell ref="BG55:BG56"/>
    <mergeCell ref="BH55:BK56"/>
    <mergeCell ref="BM53:BN54"/>
    <mergeCell ref="BX55:CA56"/>
    <mergeCell ref="CB55:CB56"/>
    <mergeCell ref="CC55:CF56"/>
    <mergeCell ref="CG55:CG56"/>
    <mergeCell ref="BR56:BT56"/>
    <mergeCell ref="AT55:AY56"/>
    <mergeCell ref="BL55:BL56"/>
    <mergeCell ref="BM55:BN56"/>
    <mergeCell ref="BO55:BQ56"/>
    <mergeCell ref="BR55:BT55"/>
    <mergeCell ref="BU55:BV56"/>
    <mergeCell ref="BW55:BW56"/>
    <mergeCell ref="BX51:CA52"/>
    <mergeCell ref="CB51:CB52"/>
    <mergeCell ref="BO53:BQ54"/>
    <mergeCell ref="BR53:BT53"/>
    <mergeCell ref="BU53:BV54"/>
    <mergeCell ref="BW53:BW54"/>
    <mergeCell ref="BX53:CA54"/>
    <mergeCell ref="AZ53:BB54"/>
    <mergeCell ref="BC53:BF54"/>
    <mergeCell ref="BG53:BG54"/>
    <mergeCell ref="BH53:BK54"/>
    <mergeCell ref="BL53:BL54"/>
    <mergeCell ref="CB53:CB54"/>
    <mergeCell ref="AT53:AY54"/>
    <mergeCell ref="CC51:CF52"/>
    <mergeCell ref="CG51:CG52"/>
    <mergeCell ref="BR52:BT52"/>
    <mergeCell ref="AT51:AY52"/>
    <mergeCell ref="BL51:BL52"/>
    <mergeCell ref="BM51:BN52"/>
    <mergeCell ref="BO51:BQ52"/>
    <mergeCell ref="BR51:BT51"/>
    <mergeCell ref="BU51:BV52"/>
    <mergeCell ref="BW51:BW52"/>
    <mergeCell ref="AZ51:BB52"/>
    <mergeCell ref="BC51:BF52"/>
    <mergeCell ref="BG51:BG52"/>
    <mergeCell ref="BH51:BK52"/>
    <mergeCell ref="CB49:CB50"/>
    <mergeCell ref="CC49:CF50"/>
    <mergeCell ref="CG49:CG50"/>
    <mergeCell ref="BR50:BT50"/>
    <mergeCell ref="BX49:CA50"/>
    <mergeCell ref="AZ47:BB48"/>
    <mergeCell ref="BC47:BF48"/>
    <mergeCell ref="BG47:BG48"/>
    <mergeCell ref="BH47:BK48"/>
    <mergeCell ref="BM49:BN50"/>
    <mergeCell ref="BO49:BQ50"/>
    <mergeCell ref="BR49:BT49"/>
    <mergeCell ref="BU49:BV50"/>
    <mergeCell ref="BW49:BW50"/>
    <mergeCell ref="AZ49:BB50"/>
    <mergeCell ref="BC49:BF50"/>
    <mergeCell ref="BG49:BG50"/>
    <mergeCell ref="BH49:BK50"/>
    <mergeCell ref="BL49:BL50"/>
    <mergeCell ref="BX47:CA48"/>
    <mergeCell ref="CB47:CB48"/>
    <mergeCell ref="CC47:CF48"/>
    <mergeCell ref="CG47:CG48"/>
    <mergeCell ref="BR48:BT48"/>
    <mergeCell ref="BM47:BN48"/>
    <mergeCell ref="BO47:BQ48"/>
    <mergeCell ref="BR47:BT47"/>
    <mergeCell ref="BU47:BV48"/>
    <mergeCell ref="BW47:BW48"/>
    <mergeCell ref="BR45:BT45"/>
    <mergeCell ref="BU45:BV46"/>
    <mergeCell ref="BW45:BW46"/>
    <mergeCell ref="AZ45:BB46"/>
    <mergeCell ref="BC45:BF46"/>
    <mergeCell ref="BG45:BG46"/>
    <mergeCell ref="BH45:BK46"/>
    <mergeCell ref="BL45:BL46"/>
    <mergeCell ref="BO45:BQ46"/>
    <mergeCell ref="AT49:AY50"/>
    <mergeCell ref="AT45:AY46"/>
    <mergeCell ref="BX43:CA44"/>
    <mergeCell ref="CB43:CB44"/>
    <mergeCell ref="CC43:CF44"/>
    <mergeCell ref="CG43:CG44"/>
    <mergeCell ref="BR44:BT44"/>
    <mergeCell ref="AT43:AY44"/>
    <mergeCell ref="BL43:BL44"/>
    <mergeCell ref="BM43:BN44"/>
    <mergeCell ref="BO43:BQ44"/>
    <mergeCell ref="BR43:BT43"/>
    <mergeCell ref="BU43:BV44"/>
    <mergeCell ref="BW43:BW44"/>
    <mergeCell ref="CB45:CB46"/>
    <mergeCell ref="CC45:CF46"/>
    <mergeCell ref="CG45:CG46"/>
    <mergeCell ref="BR46:BT46"/>
    <mergeCell ref="BX45:CA46"/>
    <mergeCell ref="AZ43:BB44"/>
    <mergeCell ref="BC43:BF44"/>
    <mergeCell ref="BG43:BG44"/>
    <mergeCell ref="BH43:BK44"/>
    <mergeCell ref="BM45:BN46"/>
    <mergeCell ref="BM41:BN42"/>
    <mergeCell ref="BO41:BQ42"/>
    <mergeCell ref="BR41:BT41"/>
    <mergeCell ref="BU41:BV42"/>
    <mergeCell ref="BW41:BW42"/>
    <mergeCell ref="AZ41:BB42"/>
    <mergeCell ref="BC41:BF42"/>
    <mergeCell ref="BG41:BG42"/>
    <mergeCell ref="BH41:BK42"/>
    <mergeCell ref="BL41:BL42"/>
    <mergeCell ref="BX37:CA38"/>
    <mergeCell ref="AT41:AY42"/>
    <mergeCell ref="BX39:CA40"/>
    <mergeCell ref="CB39:CB40"/>
    <mergeCell ref="CC39:CF40"/>
    <mergeCell ref="CG39:CG40"/>
    <mergeCell ref="BR40:BT40"/>
    <mergeCell ref="AT39:AY40"/>
    <mergeCell ref="BL39:BL40"/>
    <mergeCell ref="BM39:BN40"/>
    <mergeCell ref="BO39:BQ40"/>
    <mergeCell ref="BR39:BT39"/>
    <mergeCell ref="BU39:BV40"/>
    <mergeCell ref="BW39:BW40"/>
    <mergeCell ref="CB41:CB42"/>
    <mergeCell ref="CC41:CF42"/>
    <mergeCell ref="CG41:CG42"/>
    <mergeCell ref="BR42:BT42"/>
    <mergeCell ref="BX41:CA42"/>
    <mergeCell ref="AZ39:BB40"/>
    <mergeCell ref="BC39:BF40"/>
    <mergeCell ref="BG39:BG40"/>
    <mergeCell ref="BH39:BK40"/>
    <mergeCell ref="BM37:BN38"/>
    <mergeCell ref="BW35:BW36"/>
    <mergeCell ref="BX35:CA36"/>
    <mergeCell ref="CB35:CB36"/>
    <mergeCell ref="AZ35:BB36"/>
    <mergeCell ref="BC35:BF36"/>
    <mergeCell ref="BG35:BG36"/>
    <mergeCell ref="BH35:BK36"/>
    <mergeCell ref="BL35:BL36"/>
    <mergeCell ref="BM35:BN36"/>
    <mergeCell ref="CB37:CB38"/>
    <mergeCell ref="CC37:CF38"/>
    <mergeCell ref="CG37:CG38"/>
    <mergeCell ref="BR38:BT38"/>
    <mergeCell ref="AT35:AY36"/>
    <mergeCell ref="AT37:AY38"/>
    <mergeCell ref="AI29:AI30"/>
    <mergeCell ref="AJ29:AM30"/>
    <mergeCell ref="AN29:AN30"/>
    <mergeCell ref="BO37:BQ38"/>
    <mergeCell ref="BR37:BT37"/>
    <mergeCell ref="BU37:BV38"/>
    <mergeCell ref="BW37:BW38"/>
    <mergeCell ref="CC35:CF36"/>
    <mergeCell ref="CG35:CG36"/>
    <mergeCell ref="BR36:BT36"/>
    <mergeCell ref="AZ37:BB38"/>
    <mergeCell ref="BC37:BF38"/>
    <mergeCell ref="BG37:BG38"/>
    <mergeCell ref="BH37:BK38"/>
    <mergeCell ref="BL37:BL38"/>
    <mergeCell ref="BO35:BQ36"/>
    <mergeCell ref="BR35:BT35"/>
    <mergeCell ref="BU35:BV36"/>
    <mergeCell ref="AJ55:AN56"/>
    <mergeCell ref="AI46:AI47"/>
    <mergeCell ref="AJ46:AM47"/>
    <mergeCell ref="AN46:AN47"/>
    <mergeCell ref="U38:W38"/>
    <mergeCell ref="U39:W39"/>
    <mergeCell ref="A55:AC56"/>
    <mergeCell ref="A35:F36"/>
    <mergeCell ref="G35:I36"/>
    <mergeCell ref="J35:M36"/>
    <mergeCell ref="N35:N36"/>
    <mergeCell ref="A47:F47"/>
    <mergeCell ref="Y47:AA47"/>
    <mergeCell ref="T46:U47"/>
    <mergeCell ref="V46:X47"/>
    <mergeCell ref="Y46:AA46"/>
    <mergeCell ref="AB46:AC47"/>
    <mergeCell ref="AD46:AD47"/>
    <mergeCell ref="AE46:AH47"/>
    <mergeCell ref="A46:F46"/>
    <mergeCell ref="G46:I47"/>
    <mergeCell ref="J46:M47"/>
    <mergeCell ref="N46:N47"/>
    <mergeCell ref="O46:R47"/>
    <mergeCell ref="AJ35:AM36"/>
    <mergeCell ref="AN35:AN36"/>
    <mergeCell ref="Y36:AA36"/>
    <mergeCell ref="T35:U36"/>
    <mergeCell ref="V35:X36"/>
    <mergeCell ref="Y35:AA35"/>
    <mergeCell ref="AB35:AC36"/>
    <mergeCell ref="AD35:AD36"/>
    <mergeCell ref="AE35:AH36"/>
    <mergeCell ref="A29:F30"/>
    <mergeCell ref="G29:I30"/>
    <mergeCell ref="J29:M30"/>
    <mergeCell ref="N29:N30"/>
    <mergeCell ref="O29:R30"/>
    <mergeCell ref="S29:S30"/>
    <mergeCell ref="AD55:AD56"/>
    <mergeCell ref="AE55:AH56"/>
    <mergeCell ref="AI35:AI36"/>
    <mergeCell ref="AI55:AI56"/>
    <mergeCell ref="Y30:AA30"/>
    <mergeCell ref="T29:U30"/>
    <mergeCell ref="V29:X30"/>
    <mergeCell ref="Y29:AA29"/>
    <mergeCell ref="AB29:AC30"/>
    <mergeCell ref="AD29:AD30"/>
    <mergeCell ref="AE29:AH30"/>
    <mergeCell ref="S46:S47"/>
    <mergeCell ref="O35:R36"/>
    <mergeCell ref="S35:S36"/>
    <mergeCell ref="AB17:AC18"/>
    <mergeCell ref="AD17:AD18"/>
    <mergeCell ref="AE17:AH18"/>
    <mergeCell ref="AI23:AI24"/>
    <mergeCell ref="AJ23:AM24"/>
    <mergeCell ref="AN23:AN24"/>
    <mergeCell ref="Y24:AA24"/>
    <mergeCell ref="AB23:AC24"/>
    <mergeCell ref="AD23:AD24"/>
    <mergeCell ref="AE23:AH24"/>
    <mergeCell ref="Y23:AA23"/>
    <mergeCell ref="A23:F24"/>
    <mergeCell ref="G23:I24"/>
    <mergeCell ref="J23:M24"/>
    <mergeCell ref="N23:N24"/>
    <mergeCell ref="O23:R24"/>
    <mergeCell ref="S23:S24"/>
    <mergeCell ref="T17:U18"/>
    <mergeCell ref="V17:X18"/>
    <mergeCell ref="Y17:AA17"/>
    <mergeCell ref="T23:U24"/>
    <mergeCell ref="V23:X24"/>
    <mergeCell ref="AN11:AN12"/>
    <mergeCell ref="Y12:AA12"/>
    <mergeCell ref="A17:F18"/>
    <mergeCell ref="G17:I18"/>
    <mergeCell ref="J17:M18"/>
    <mergeCell ref="N17:N18"/>
    <mergeCell ref="O17:R18"/>
    <mergeCell ref="S17:S18"/>
    <mergeCell ref="T11:U12"/>
    <mergeCell ref="V11:X12"/>
    <mergeCell ref="Y11:AA11"/>
    <mergeCell ref="AB11:AC12"/>
    <mergeCell ref="AD11:AD12"/>
    <mergeCell ref="AE11:AH12"/>
    <mergeCell ref="A11:F12"/>
    <mergeCell ref="G11:I12"/>
    <mergeCell ref="J11:M12"/>
    <mergeCell ref="N11:N12"/>
    <mergeCell ref="O11:R12"/>
    <mergeCell ref="S11:S12"/>
    <mergeCell ref="AI17:AI18"/>
    <mergeCell ref="AJ17:AM18"/>
    <mergeCell ref="AN17:AN18"/>
    <mergeCell ref="Y18:AA18"/>
    <mergeCell ref="A5:F5"/>
    <mergeCell ref="G5:I6"/>
    <mergeCell ref="J5:M6"/>
    <mergeCell ref="N5:N6"/>
    <mergeCell ref="O5:R6"/>
    <mergeCell ref="S5:S6"/>
    <mergeCell ref="AI5:AI6"/>
    <mergeCell ref="AJ5:AM6"/>
    <mergeCell ref="AN5:AN6"/>
    <mergeCell ref="A6:F6"/>
    <mergeCell ref="Y6:AA6"/>
    <mergeCell ref="T5:U6"/>
    <mergeCell ref="V5:X6"/>
    <mergeCell ref="Y5:AA5"/>
    <mergeCell ref="AB5:AC6"/>
    <mergeCell ref="AD5:AD6"/>
    <mergeCell ref="AE5:AH6"/>
    <mergeCell ref="A1:AN1"/>
    <mergeCell ref="A2:AN2"/>
    <mergeCell ref="BG1:BJ1"/>
    <mergeCell ref="BG2:BJ2"/>
    <mergeCell ref="BG3:BJ3"/>
    <mergeCell ref="BG4:BJ4"/>
    <mergeCell ref="BQ1:BT1"/>
    <mergeCell ref="BQ2:BT2"/>
    <mergeCell ref="A4:F4"/>
    <mergeCell ref="T4:U4"/>
    <mergeCell ref="A3:F3"/>
    <mergeCell ref="G3:I4"/>
    <mergeCell ref="T3:U3"/>
    <mergeCell ref="J3:N4"/>
    <mergeCell ref="O3:S4"/>
    <mergeCell ref="V3:X4"/>
    <mergeCell ref="AS2:AV2"/>
    <mergeCell ref="AS3:AV3"/>
    <mergeCell ref="AS4:AV4"/>
    <mergeCell ref="BQ3:BT3"/>
    <mergeCell ref="BQ4:BT4"/>
    <mergeCell ref="BM1:BP1"/>
    <mergeCell ref="BM2:BP2"/>
    <mergeCell ref="BM3:BP3"/>
    <mergeCell ref="BW5:BZ5"/>
    <mergeCell ref="BW6:BZ6"/>
    <mergeCell ref="CC6:CE6"/>
    <mergeCell ref="CH1:CK1"/>
    <mergeCell ref="CH2:CK2"/>
    <mergeCell ref="CH3:CK3"/>
    <mergeCell ref="CM2:CP2"/>
    <mergeCell ref="CM3:CP3"/>
    <mergeCell ref="BW1:BZ1"/>
    <mergeCell ref="BW2:BZ2"/>
    <mergeCell ref="BW3:BZ3"/>
    <mergeCell ref="BW4:BZ4"/>
    <mergeCell ref="CB2:CE2"/>
    <mergeCell ref="CB3:CE3"/>
    <mergeCell ref="CB4:CE4"/>
    <mergeCell ref="CB5:CE5"/>
    <mergeCell ref="AS22:AV22"/>
    <mergeCell ref="AW22:AZ22"/>
    <mergeCell ref="AS23:AV23"/>
    <mergeCell ref="AS24:AV24"/>
    <mergeCell ref="AS25:AV25"/>
    <mergeCell ref="AW23:AZ23"/>
    <mergeCell ref="AW24:AZ24"/>
    <mergeCell ref="AW25:AZ25"/>
    <mergeCell ref="Y3:AA4"/>
    <mergeCell ref="AE3:AI4"/>
    <mergeCell ref="AS17:AV17"/>
    <mergeCell ref="AW17:AZ17"/>
    <mergeCell ref="AS18:AV18"/>
    <mergeCell ref="AS19:AV19"/>
    <mergeCell ref="AW18:AZ18"/>
    <mergeCell ref="AW19:AZ19"/>
    <mergeCell ref="AS20:AV20"/>
    <mergeCell ref="AW20:AZ20"/>
    <mergeCell ref="AB3:AD3"/>
    <mergeCell ref="AJ3:AN3"/>
    <mergeCell ref="AB4:AD4"/>
    <mergeCell ref="AJ4:AN4"/>
    <mergeCell ref="AI11:AI12"/>
    <mergeCell ref="AJ11:AM12"/>
  </mergeCells>
  <phoneticPr fontId="2"/>
  <printOptions horizontalCentered="1"/>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2">
    <pageSetUpPr fitToPage="1"/>
  </sheetPr>
  <dimension ref="A1:AN74"/>
  <sheetViews>
    <sheetView zoomScaleNormal="100" zoomScaleSheetLayoutView="85" workbookViewId="0">
      <pane ySplit="4" topLeftCell="A5" activePane="bottomLeft" state="frozen"/>
      <selection activeCell="D57" sqref="D57"/>
      <selection pane="bottomLeft" activeCell="D57" sqref="D57"/>
    </sheetView>
  </sheetViews>
  <sheetFormatPr defaultColWidth="9" defaultRowHeight="27" customHeight="1" x14ac:dyDescent="0.2"/>
  <cols>
    <col min="1" max="9" width="2.6328125" style="1" customWidth="1"/>
    <col min="10" max="13" width="2.36328125" style="1" customWidth="1"/>
    <col min="14" max="14" width="2.08984375" style="1" customWidth="1"/>
    <col min="15" max="18" width="2.36328125" style="1" customWidth="1"/>
    <col min="19" max="19" width="2.08984375" style="1" customWidth="1"/>
    <col min="20" max="21" width="2.6328125" style="1" customWidth="1"/>
    <col min="22" max="27" width="2.08984375" style="1" customWidth="1"/>
    <col min="28" max="30" width="2.6328125" style="1" customWidth="1"/>
    <col min="31" max="34" width="2.36328125" style="1" customWidth="1"/>
    <col min="35" max="35" width="2.08984375" style="1" customWidth="1"/>
    <col min="36" max="39" width="2.36328125" style="1" customWidth="1"/>
    <col min="40" max="40" width="2.08984375" style="1" customWidth="1"/>
    <col min="41" max="94" width="2.6328125" style="1" customWidth="1"/>
    <col min="95" max="16384" width="9" style="1"/>
  </cols>
  <sheetData>
    <row r="1" spans="1:40" ht="15" customHeight="1" x14ac:dyDescent="0.2">
      <c r="A1" s="245" t="s">
        <v>453</v>
      </c>
      <c r="B1" s="245"/>
      <c r="C1" s="245"/>
      <c r="D1" s="245"/>
      <c r="E1" s="245"/>
      <c r="F1" s="245"/>
      <c r="G1" s="245"/>
      <c r="H1" s="245"/>
      <c r="I1" s="245"/>
    </row>
    <row r="2" spans="1:40" ht="15" customHeight="1" x14ac:dyDescent="0.2">
      <c r="A2" s="246"/>
      <c r="B2" s="246"/>
      <c r="C2" s="246"/>
      <c r="D2" s="246"/>
      <c r="E2" s="246"/>
      <c r="F2" s="246"/>
      <c r="G2" s="246"/>
      <c r="H2" s="246"/>
      <c r="I2" s="246"/>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ht="15" customHeight="1" x14ac:dyDescent="0.2">
      <c r="A3" s="223" t="s">
        <v>422</v>
      </c>
      <c r="B3" s="223"/>
      <c r="C3" s="223"/>
      <c r="D3" s="223"/>
      <c r="E3" s="223"/>
      <c r="F3" s="223"/>
      <c r="G3" s="136" t="s">
        <v>423</v>
      </c>
      <c r="H3" s="136"/>
      <c r="I3" s="136"/>
      <c r="J3" s="194" t="s">
        <v>469</v>
      </c>
      <c r="K3" s="194"/>
      <c r="L3" s="194"/>
      <c r="M3" s="194"/>
      <c r="N3" s="194"/>
      <c r="O3" s="194" t="s">
        <v>506</v>
      </c>
      <c r="P3" s="194"/>
      <c r="Q3" s="194"/>
      <c r="R3" s="194"/>
      <c r="S3" s="194"/>
      <c r="T3" s="194" t="s">
        <v>393</v>
      </c>
      <c r="U3" s="194"/>
      <c r="V3" s="194" t="s">
        <v>424</v>
      </c>
      <c r="W3" s="194"/>
      <c r="X3" s="194"/>
      <c r="Y3" s="194" t="s">
        <v>425</v>
      </c>
      <c r="Z3" s="194"/>
      <c r="AA3" s="194"/>
      <c r="AB3" s="194" t="s">
        <v>458</v>
      </c>
      <c r="AC3" s="194"/>
      <c r="AD3" s="194"/>
      <c r="AE3" s="209" t="s">
        <v>426</v>
      </c>
      <c r="AF3" s="210"/>
      <c r="AG3" s="210"/>
      <c r="AH3" s="210"/>
      <c r="AI3" s="211"/>
      <c r="AJ3" s="209" t="s">
        <v>427</v>
      </c>
      <c r="AK3" s="210"/>
      <c r="AL3" s="210"/>
      <c r="AM3" s="210"/>
      <c r="AN3" s="211"/>
    </row>
    <row r="4" spans="1:40" ht="15" customHeight="1" x14ac:dyDescent="0.2">
      <c r="A4" s="221" t="s">
        <v>447</v>
      </c>
      <c r="B4" s="221"/>
      <c r="C4" s="221"/>
      <c r="D4" s="221"/>
      <c r="E4" s="221"/>
      <c r="F4" s="221"/>
      <c r="G4" s="136"/>
      <c r="H4" s="136"/>
      <c r="I4" s="136"/>
      <c r="J4" s="222"/>
      <c r="K4" s="222"/>
      <c r="L4" s="222"/>
      <c r="M4" s="222"/>
      <c r="N4" s="222"/>
      <c r="O4" s="222" t="s">
        <v>428</v>
      </c>
      <c r="P4" s="222"/>
      <c r="Q4" s="222"/>
      <c r="R4" s="222"/>
      <c r="S4" s="222"/>
      <c r="T4" s="222" t="s">
        <v>394</v>
      </c>
      <c r="U4" s="222"/>
      <c r="V4" s="222" t="s">
        <v>429</v>
      </c>
      <c r="W4" s="222"/>
      <c r="X4" s="222"/>
      <c r="Y4" s="222" t="s">
        <v>507</v>
      </c>
      <c r="Z4" s="222"/>
      <c r="AA4" s="222"/>
      <c r="AB4" s="199" t="s">
        <v>430</v>
      </c>
      <c r="AC4" s="200"/>
      <c r="AD4" s="201"/>
      <c r="AE4" s="199" t="s">
        <v>454</v>
      </c>
      <c r="AF4" s="200"/>
      <c r="AG4" s="200"/>
      <c r="AH4" s="200"/>
      <c r="AI4" s="201"/>
      <c r="AJ4" s="199" t="s">
        <v>446</v>
      </c>
      <c r="AK4" s="200"/>
      <c r="AL4" s="200"/>
      <c r="AM4" s="200"/>
      <c r="AN4" s="201"/>
    </row>
    <row r="5" spans="1:40" ht="16" customHeight="1" x14ac:dyDescent="0.2">
      <c r="A5" s="224" t="s">
        <v>455</v>
      </c>
      <c r="B5" s="225"/>
      <c r="C5" s="225"/>
      <c r="D5" s="225"/>
      <c r="E5" s="225"/>
      <c r="F5" s="226"/>
      <c r="G5" s="113"/>
      <c r="H5" s="113"/>
      <c r="I5" s="113"/>
      <c r="J5" s="239"/>
      <c r="K5" s="240"/>
      <c r="L5" s="240"/>
      <c r="M5" s="240"/>
      <c r="N5" s="212" t="s">
        <v>431</v>
      </c>
      <c r="O5" s="239"/>
      <c r="P5" s="240"/>
      <c r="Q5" s="240"/>
      <c r="R5" s="240"/>
      <c r="S5" s="212" t="s">
        <v>5</v>
      </c>
      <c r="T5" s="113"/>
      <c r="U5" s="113"/>
      <c r="V5" s="113"/>
      <c r="W5" s="113"/>
      <c r="X5" s="113"/>
      <c r="Y5" s="227"/>
      <c r="Z5" s="227"/>
      <c r="AA5" s="227"/>
      <c r="AB5" s="113"/>
      <c r="AC5" s="114"/>
      <c r="AD5" s="228" t="s">
        <v>432</v>
      </c>
      <c r="AE5" s="239"/>
      <c r="AF5" s="240"/>
      <c r="AG5" s="240"/>
      <c r="AH5" s="240"/>
      <c r="AI5" s="212" t="s">
        <v>431</v>
      </c>
      <c r="AJ5" s="239"/>
      <c r="AK5" s="240"/>
      <c r="AL5" s="240"/>
      <c r="AM5" s="240"/>
      <c r="AN5" s="212" t="s">
        <v>431</v>
      </c>
    </row>
    <row r="6" spans="1:40" ht="16" customHeight="1" x14ac:dyDescent="0.2">
      <c r="A6" s="199" t="s">
        <v>466</v>
      </c>
      <c r="B6" s="200"/>
      <c r="C6" s="200"/>
      <c r="D6" s="200"/>
      <c r="E6" s="200"/>
      <c r="F6" s="201"/>
      <c r="G6" s="113"/>
      <c r="H6" s="113"/>
      <c r="I6" s="113"/>
      <c r="J6" s="241"/>
      <c r="K6" s="242"/>
      <c r="L6" s="242"/>
      <c r="M6" s="242"/>
      <c r="N6" s="213"/>
      <c r="O6" s="241"/>
      <c r="P6" s="242"/>
      <c r="Q6" s="242"/>
      <c r="R6" s="242"/>
      <c r="S6" s="213"/>
      <c r="T6" s="113"/>
      <c r="U6" s="113"/>
      <c r="V6" s="113"/>
      <c r="W6" s="113"/>
      <c r="X6" s="113"/>
      <c r="Y6" s="195">
        <v>12</v>
      </c>
      <c r="Z6" s="195"/>
      <c r="AA6" s="195"/>
      <c r="AB6" s="113"/>
      <c r="AC6" s="114"/>
      <c r="AD6" s="228"/>
      <c r="AE6" s="241"/>
      <c r="AF6" s="242"/>
      <c r="AG6" s="242"/>
      <c r="AH6" s="242"/>
      <c r="AI6" s="213"/>
      <c r="AJ6" s="241"/>
      <c r="AK6" s="242"/>
      <c r="AL6" s="242"/>
      <c r="AM6" s="242"/>
      <c r="AN6" s="213"/>
    </row>
    <row r="7" spans="1:40" ht="16" customHeight="1" x14ac:dyDescent="0.2">
      <c r="A7" s="224" t="s">
        <v>465</v>
      </c>
      <c r="B7" s="225"/>
      <c r="C7" s="225"/>
      <c r="D7" s="225"/>
      <c r="E7" s="225"/>
      <c r="F7" s="226"/>
      <c r="G7" s="113"/>
      <c r="H7" s="113"/>
      <c r="I7" s="113"/>
      <c r="J7" s="239"/>
      <c r="K7" s="240"/>
      <c r="L7" s="240"/>
      <c r="M7" s="240"/>
      <c r="N7" s="212" t="s">
        <v>431</v>
      </c>
      <c r="O7" s="239"/>
      <c r="P7" s="240"/>
      <c r="Q7" s="240"/>
      <c r="R7" s="240"/>
      <c r="S7" s="212" t="s">
        <v>5</v>
      </c>
      <c r="T7" s="230"/>
      <c r="U7" s="113"/>
      <c r="V7" s="113"/>
      <c r="W7" s="113"/>
      <c r="X7" s="113"/>
      <c r="Y7" s="227"/>
      <c r="Z7" s="227"/>
      <c r="AA7" s="227"/>
      <c r="AB7" s="113"/>
      <c r="AC7" s="114"/>
      <c r="AD7" s="228" t="s">
        <v>432</v>
      </c>
      <c r="AE7" s="239"/>
      <c r="AF7" s="240"/>
      <c r="AG7" s="240"/>
      <c r="AH7" s="240"/>
      <c r="AI7" s="212" t="s">
        <v>431</v>
      </c>
      <c r="AJ7" s="239"/>
      <c r="AK7" s="240"/>
      <c r="AL7" s="240"/>
      <c r="AM7" s="240"/>
      <c r="AN7" s="212" t="s">
        <v>431</v>
      </c>
    </row>
    <row r="8" spans="1:40" ht="16" customHeight="1" x14ac:dyDescent="0.2">
      <c r="A8" s="199" t="s">
        <v>466</v>
      </c>
      <c r="B8" s="200"/>
      <c r="C8" s="200"/>
      <c r="D8" s="200"/>
      <c r="E8" s="200"/>
      <c r="F8" s="201"/>
      <c r="G8" s="113"/>
      <c r="H8" s="113"/>
      <c r="I8" s="113"/>
      <c r="J8" s="241"/>
      <c r="K8" s="242"/>
      <c r="L8" s="242"/>
      <c r="M8" s="242"/>
      <c r="N8" s="213"/>
      <c r="O8" s="241"/>
      <c r="P8" s="242"/>
      <c r="Q8" s="242"/>
      <c r="R8" s="242"/>
      <c r="S8" s="213"/>
      <c r="T8" s="113"/>
      <c r="U8" s="113"/>
      <c r="V8" s="113"/>
      <c r="W8" s="113"/>
      <c r="X8" s="113"/>
      <c r="Y8" s="195">
        <v>12</v>
      </c>
      <c r="Z8" s="195"/>
      <c r="AA8" s="195"/>
      <c r="AB8" s="113"/>
      <c r="AC8" s="114"/>
      <c r="AD8" s="228"/>
      <c r="AE8" s="241"/>
      <c r="AF8" s="242"/>
      <c r="AG8" s="242"/>
      <c r="AH8" s="242"/>
      <c r="AI8" s="213"/>
      <c r="AJ8" s="241"/>
      <c r="AK8" s="242"/>
      <c r="AL8" s="242"/>
      <c r="AM8" s="242"/>
      <c r="AN8" s="213"/>
    </row>
    <row r="9" spans="1:40" ht="16" customHeight="1" x14ac:dyDescent="0.2">
      <c r="A9" s="229" t="s">
        <v>433</v>
      </c>
      <c r="B9" s="229"/>
      <c r="C9" s="229"/>
      <c r="D9" s="229"/>
      <c r="E9" s="229"/>
      <c r="F9" s="229"/>
      <c r="G9" s="113"/>
      <c r="H9" s="113"/>
      <c r="I9" s="113"/>
      <c r="J9" s="239"/>
      <c r="K9" s="240"/>
      <c r="L9" s="240"/>
      <c r="M9" s="240"/>
      <c r="N9" s="212" t="s">
        <v>431</v>
      </c>
      <c r="O9" s="239"/>
      <c r="P9" s="240"/>
      <c r="Q9" s="240"/>
      <c r="R9" s="240"/>
      <c r="S9" s="212" t="s">
        <v>5</v>
      </c>
      <c r="T9" s="113"/>
      <c r="U9" s="113"/>
      <c r="V9" s="113"/>
      <c r="W9" s="113"/>
      <c r="X9" s="113"/>
      <c r="Y9" s="227"/>
      <c r="Z9" s="227"/>
      <c r="AA9" s="227"/>
      <c r="AB9" s="113"/>
      <c r="AC9" s="114"/>
      <c r="AD9" s="228" t="s">
        <v>432</v>
      </c>
      <c r="AE9" s="239"/>
      <c r="AF9" s="240"/>
      <c r="AG9" s="240"/>
      <c r="AH9" s="240"/>
      <c r="AI9" s="212" t="s">
        <v>431</v>
      </c>
      <c r="AJ9" s="239"/>
      <c r="AK9" s="240"/>
      <c r="AL9" s="240"/>
      <c r="AM9" s="240"/>
      <c r="AN9" s="212" t="s">
        <v>431</v>
      </c>
    </row>
    <row r="10" spans="1:40" ht="16" customHeight="1" x14ac:dyDescent="0.2">
      <c r="A10" s="229"/>
      <c r="B10" s="229"/>
      <c r="C10" s="229"/>
      <c r="D10" s="229"/>
      <c r="E10" s="229"/>
      <c r="F10" s="229"/>
      <c r="G10" s="113"/>
      <c r="H10" s="113"/>
      <c r="I10" s="113"/>
      <c r="J10" s="241"/>
      <c r="K10" s="242"/>
      <c r="L10" s="242"/>
      <c r="M10" s="242"/>
      <c r="N10" s="213"/>
      <c r="O10" s="241"/>
      <c r="P10" s="242"/>
      <c r="Q10" s="242"/>
      <c r="R10" s="242"/>
      <c r="S10" s="213"/>
      <c r="T10" s="113"/>
      <c r="U10" s="113"/>
      <c r="V10" s="113"/>
      <c r="W10" s="113"/>
      <c r="X10" s="113"/>
      <c r="Y10" s="195">
        <v>12</v>
      </c>
      <c r="Z10" s="195"/>
      <c r="AA10" s="195"/>
      <c r="AB10" s="113"/>
      <c r="AC10" s="114"/>
      <c r="AD10" s="228"/>
      <c r="AE10" s="241"/>
      <c r="AF10" s="242"/>
      <c r="AG10" s="242"/>
      <c r="AH10" s="242"/>
      <c r="AI10" s="213"/>
      <c r="AJ10" s="241"/>
      <c r="AK10" s="242"/>
      <c r="AL10" s="242"/>
      <c r="AM10" s="242"/>
      <c r="AN10" s="213"/>
    </row>
    <row r="11" spans="1:40" ht="16" customHeight="1" x14ac:dyDescent="0.2">
      <c r="A11" s="229" t="s">
        <v>434</v>
      </c>
      <c r="B11" s="229"/>
      <c r="C11" s="229"/>
      <c r="D11" s="229"/>
      <c r="E11" s="229"/>
      <c r="F11" s="229"/>
      <c r="G11" s="113"/>
      <c r="H11" s="113"/>
      <c r="I11" s="113"/>
      <c r="J11" s="239"/>
      <c r="K11" s="240"/>
      <c r="L11" s="240"/>
      <c r="M11" s="240"/>
      <c r="N11" s="212" t="s">
        <v>431</v>
      </c>
      <c r="O11" s="239"/>
      <c r="P11" s="240"/>
      <c r="Q11" s="240"/>
      <c r="R11" s="240"/>
      <c r="S11" s="212" t="s">
        <v>5</v>
      </c>
      <c r="T11" s="230" t="s">
        <v>435</v>
      </c>
      <c r="U11" s="113"/>
      <c r="V11" s="113"/>
      <c r="W11" s="113"/>
      <c r="X11" s="113"/>
      <c r="Y11" s="227"/>
      <c r="Z11" s="227"/>
      <c r="AA11" s="227"/>
      <c r="AB11" s="113"/>
      <c r="AC11" s="114"/>
      <c r="AD11" s="228" t="s">
        <v>432</v>
      </c>
      <c r="AE11" s="239"/>
      <c r="AF11" s="240"/>
      <c r="AG11" s="240"/>
      <c r="AH11" s="240"/>
      <c r="AI11" s="212" t="s">
        <v>431</v>
      </c>
      <c r="AJ11" s="239"/>
      <c r="AK11" s="240"/>
      <c r="AL11" s="240"/>
      <c r="AM11" s="240"/>
      <c r="AN11" s="212" t="s">
        <v>431</v>
      </c>
    </row>
    <row r="12" spans="1:40" ht="16" customHeight="1" x14ac:dyDescent="0.2">
      <c r="A12" s="229"/>
      <c r="B12" s="229"/>
      <c r="C12" s="229"/>
      <c r="D12" s="229"/>
      <c r="E12" s="229"/>
      <c r="F12" s="229"/>
      <c r="G12" s="113"/>
      <c r="H12" s="113"/>
      <c r="I12" s="113"/>
      <c r="J12" s="241"/>
      <c r="K12" s="242"/>
      <c r="L12" s="242"/>
      <c r="M12" s="242"/>
      <c r="N12" s="213"/>
      <c r="O12" s="241"/>
      <c r="P12" s="242"/>
      <c r="Q12" s="242"/>
      <c r="R12" s="242"/>
      <c r="S12" s="213"/>
      <c r="T12" s="113"/>
      <c r="U12" s="113"/>
      <c r="V12" s="113"/>
      <c r="W12" s="113"/>
      <c r="X12" s="113"/>
      <c r="Y12" s="195">
        <v>12</v>
      </c>
      <c r="Z12" s="195"/>
      <c r="AA12" s="195"/>
      <c r="AB12" s="113"/>
      <c r="AC12" s="114"/>
      <c r="AD12" s="228"/>
      <c r="AE12" s="241"/>
      <c r="AF12" s="242"/>
      <c r="AG12" s="242"/>
      <c r="AH12" s="242"/>
      <c r="AI12" s="213"/>
      <c r="AJ12" s="241"/>
      <c r="AK12" s="242"/>
      <c r="AL12" s="242"/>
      <c r="AM12" s="242"/>
      <c r="AN12" s="213"/>
    </row>
    <row r="13" spans="1:40" ht="16" customHeight="1" x14ac:dyDescent="0.2">
      <c r="A13" s="229" t="s">
        <v>436</v>
      </c>
      <c r="B13" s="229"/>
      <c r="C13" s="229"/>
      <c r="D13" s="229"/>
      <c r="E13" s="229"/>
      <c r="F13" s="229"/>
      <c r="G13" s="113"/>
      <c r="H13" s="113"/>
      <c r="I13" s="113"/>
      <c r="J13" s="239"/>
      <c r="K13" s="240"/>
      <c r="L13" s="240"/>
      <c r="M13" s="240"/>
      <c r="N13" s="212" t="s">
        <v>431</v>
      </c>
      <c r="O13" s="239"/>
      <c r="P13" s="240"/>
      <c r="Q13" s="240"/>
      <c r="R13" s="240"/>
      <c r="S13" s="212" t="s">
        <v>5</v>
      </c>
      <c r="T13" s="230" t="s">
        <v>435</v>
      </c>
      <c r="U13" s="113"/>
      <c r="V13" s="113"/>
      <c r="W13" s="113"/>
      <c r="X13" s="113"/>
      <c r="Y13" s="227"/>
      <c r="Z13" s="227"/>
      <c r="AA13" s="227"/>
      <c r="AB13" s="113"/>
      <c r="AC13" s="114"/>
      <c r="AD13" s="228" t="s">
        <v>432</v>
      </c>
      <c r="AE13" s="239"/>
      <c r="AF13" s="240"/>
      <c r="AG13" s="240"/>
      <c r="AH13" s="240"/>
      <c r="AI13" s="212" t="s">
        <v>431</v>
      </c>
      <c r="AJ13" s="239"/>
      <c r="AK13" s="240"/>
      <c r="AL13" s="240"/>
      <c r="AM13" s="240"/>
      <c r="AN13" s="212" t="s">
        <v>431</v>
      </c>
    </row>
    <row r="14" spans="1:40" ht="16" customHeight="1" x14ac:dyDescent="0.2">
      <c r="A14" s="229"/>
      <c r="B14" s="229"/>
      <c r="C14" s="229"/>
      <c r="D14" s="229"/>
      <c r="E14" s="229"/>
      <c r="F14" s="229"/>
      <c r="G14" s="113"/>
      <c r="H14" s="113"/>
      <c r="I14" s="113"/>
      <c r="J14" s="241"/>
      <c r="K14" s="242"/>
      <c r="L14" s="242"/>
      <c r="M14" s="242"/>
      <c r="N14" s="213"/>
      <c r="O14" s="241"/>
      <c r="P14" s="242"/>
      <c r="Q14" s="242"/>
      <c r="R14" s="242"/>
      <c r="S14" s="213"/>
      <c r="T14" s="113"/>
      <c r="U14" s="113"/>
      <c r="V14" s="113"/>
      <c r="W14" s="113"/>
      <c r="X14" s="113"/>
      <c r="Y14" s="195">
        <v>12</v>
      </c>
      <c r="Z14" s="195"/>
      <c r="AA14" s="195"/>
      <c r="AB14" s="113"/>
      <c r="AC14" s="114"/>
      <c r="AD14" s="228"/>
      <c r="AE14" s="241"/>
      <c r="AF14" s="242"/>
      <c r="AG14" s="242"/>
      <c r="AH14" s="242"/>
      <c r="AI14" s="213"/>
      <c r="AJ14" s="241"/>
      <c r="AK14" s="242"/>
      <c r="AL14" s="242"/>
      <c r="AM14" s="242"/>
      <c r="AN14" s="213"/>
    </row>
    <row r="15" spans="1:40" ht="16" customHeight="1" x14ac:dyDescent="0.2">
      <c r="A15" s="229" t="s">
        <v>437</v>
      </c>
      <c r="B15" s="229"/>
      <c r="C15" s="229"/>
      <c r="D15" s="229"/>
      <c r="E15" s="229"/>
      <c r="F15" s="229"/>
      <c r="G15" s="113"/>
      <c r="H15" s="113"/>
      <c r="I15" s="113"/>
      <c r="J15" s="239"/>
      <c r="K15" s="240"/>
      <c r="L15" s="240"/>
      <c r="M15" s="240"/>
      <c r="N15" s="212" t="s">
        <v>431</v>
      </c>
      <c r="O15" s="239"/>
      <c r="P15" s="240"/>
      <c r="Q15" s="240"/>
      <c r="R15" s="240"/>
      <c r="S15" s="212" t="s">
        <v>5</v>
      </c>
      <c r="T15" s="230" t="s">
        <v>435</v>
      </c>
      <c r="U15" s="113"/>
      <c r="V15" s="113"/>
      <c r="W15" s="113"/>
      <c r="X15" s="113"/>
      <c r="Y15" s="227"/>
      <c r="Z15" s="227"/>
      <c r="AA15" s="227"/>
      <c r="AB15" s="113"/>
      <c r="AC15" s="114"/>
      <c r="AD15" s="228" t="s">
        <v>432</v>
      </c>
      <c r="AE15" s="239"/>
      <c r="AF15" s="240"/>
      <c r="AG15" s="240"/>
      <c r="AH15" s="240"/>
      <c r="AI15" s="212" t="s">
        <v>431</v>
      </c>
      <c r="AJ15" s="239"/>
      <c r="AK15" s="240"/>
      <c r="AL15" s="240"/>
      <c r="AM15" s="240"/>
      <c r="AN15" s="212" t="s">
        <v>431</v>
      </c>
    </row>
    <row r="16" spans="1:40" ht="16" customHeight="1" x14ac:dyDescent="0.2">
      <c r="A16" s="229"/>
      <c r="B16" s="229"/>
      <c r="C16" s="229"/>
      <c r="D16" s="229"/>
      <c r="E16" s="229"/>
      <c r="F16" s="229"/>
      <c r="G16" s="113"/>
      <c r="H16" s="113"/>
      <c r="I16" s="113"/>
      <c r="J16" s="241"/>
      <c r="K16" s="242"/>
      <c r="L16" s="242"/>
      <c r="M16" s="242"/>
      <c r="N16" s="213"/>
      <c r="O16" s="241"/>
      <c r="P16" s="242"/>
      <c r="Q16" s="242"/>
      <c r="R16" s="242"/>
      <c r="S16" s="213"/>
      <c r="T16" s="113"/>
      <c r="U16" s="113"/>
      <c r="V16" s="113"/>
      <c r="W16" s="113"/>
      <c r="X16" s="113"/>
      <c r="Y16" s="195">
        <v>12</v>
      </c>
      <c r="Z16" s="195"/>
      <c r="AA16" s="195"/>
      <c r="AB16" s="113"/>
      <c r="AC16" s="114"/>
      <c r="AD16" s="228"/>
      <c r="AE16" s="241"/>
      <c r="AF16" s="242"/>
      <c r="AG16" s="242"/>
      <c r="AH16" s="242"/>
      <c r="AI16" s="213"/>
      <c r="AJ16" s="241"/>
      <c r="AK16" s="242"/>
      <c r="AL16" s="242"/>
      <c r="AM16" s="242"/>
      <c r="AN16" s="213"/>
    </row>
    <row r="17" spans="1:40" ht="16" customHeight="1" x14ac:dyDescent="0.2">
      <c r="A17" s="229" t="s">
        <v>438</v>
      </c>
      <c r="B17" s="229"/>
      <c r="C17" s="229"/>
      <c r="D17" s="229"/>
      <c r="E17" s="229"/>
      <c r="F17" s="229"/>
      <c r="G17" s="113"/>
      <c r="H17" s="113"/>
      <c r="I17" s="113"/>
      <c r="J17" s="239"/>
      <c r="K17" s="240"/>
      <c r="L17" s="240"/>
      <c r="M17" s="240"/>
      <c r="N17" s="212" t="s">
        <v>431</v>
      </c>
      <c r="O17" s="239"/>
      <c r="P17" s="240"/>
      <c r="Q17" s="240"/>
      <c r="R17" s="240"/>
      <c r="S17" s="212" t="s">
        <v>5</v>
      </c>
      <c r="T17" s="230" t="s">
        <v>435</v>
      </c>
      <c r="U17" s="113"/>
      <c r="V17" s="113"/>
      <c r="W17" s="113"/>
      <c r="X17" s="113"/>
      <c r="Y17" s="227"/>
      <c r="Z17" s="227"/>
      <c r="AA17" s="227"/>
      <c r="AB17" s="113"/>
      <c r="AC17" s="114"/>
      <c r="AD17" s="228" t="s">
        <v>432</v>
      </c>
      <c r="AE17" s="239"/>
      <c r="AF17" s="240"/>
      <c r="AG17" s="240"/>
      <c r="AH17" s="240"/>
      <c r="AI17" s="212" t="s">
        <v>431</v>
      </c>
      <c r="AJ17" s="239"/>
      <c r="AK17" s="240"/>
      <c r="AL17" s="240"/>
      <c r="AM17" s="240"/>
      <c r="AN17" s="212" t="s">
        <v>431</v>
      </c>
    </row>
    <row r="18" spans="1:40" ht="16" customHeight="1" x14ac:dyDescent="0.2">
      <c r="A18" s="229"/>
      <c r="B18" s="229"/>
      <c r="C18" s="229"/>
      <c r="D18" s="229"/>
      <c r="E18" s="229"/>
      <c r="F18" s="229"/>
      <c r="G18" s="113"/>
      <c r="H18" s="113"/>
      <c r="I18" s="113"/>
      <c r="J18" s="241"/>
      <c r="K18" s="242"/>
      <c r="L18" s="242"/>
      <c r="M18" s="242"/>
      <c r="N18" s="213"/>
      <c r="O18" s="241"/>
      <c r="P18" s="242"/>
      <c r="Q18" s="242"/>
      <c r="R18" s="242"/>
      <c r="S18" s="213"/>
      <c r="T18" s="113"/>
      <c r="U18" s="113"/>
      <c r="V18" s="113"/>
      <c r="W18" s="113"/>
      <c r="X18" s="113"/>
      <c r="Y18" s="195">
        <v>12</v>
      </c>
      <c r="Z18" s="195"/>
      <c r="AA18" s="195"/>
      <c r="AB18" s="113"/>
      <c r="AC18" s="114"/>
      <c r="AD18" s="228"/>
      <c r="AE18" s="241"/>
      <c r="AF18" s="242"/>
      <c r="AG18" s="242"/>
      <c r="AH18" s="242"/>
      <c r="AI18" s="213"/>
      <c r="AJ18" s="241"/>
      <c r="AK18" s="242"/>
      <c r="AL18" s="242"/>
      <c r="AM18" s="242"/>
      <c r="AN18" s="213"/>
    </row>
    <row r="19" spans="1:40" ht="16" customHeight="1" x14ac:dyDescent="0.2">
      <c r="A19" s="229" t="s">
        <v>439</v>
      </c>
      <c r="B19" s="229"/>
      <c r="C19" s="229"/>
      <c r="D19" s="229"/>
      <c r="E19" s="229"/>
      <c r="F19" s="229"/>
      <c r="G19" s="113"/>
      <c r="H19" s="113"/>
      <c r="I19" s="113"/>
      <c r="J19" s="239"/>
      <c r="K19" s="240"/>
      <c r="L19" s="240"/>
      <c r="M19" s="240"/>
      <c r="N19" s="212" t="s">
        <v>431</v>
      </c>
      <c r="O19" s="239"/>
      <c r="P19" s="240"/>
      <c r="Q19" s="240"/>
      <c r="R19" s="240"/>
      <c r="S19" s="212" t="s">
        <v>5</v>
      </c>
      <c r="T19" s="230" t="s">
        <v>435</v>
      </c>
      <c r="U19" s="113"/>
      <c r="V19" s="113"/>
      <c r="W19" s="113"/>
      <c r="X19" s="113"/>
      <c r="Y19" s="227"/>
      <c r="Z19" s="227"/>
      <c r="AA19" s="227"/>
      <c r="AB19" s="113"/>
      <c r="AC19" s="114"/>
      <c r="AD19" s="228" t="s">
        <v>432</v>
      </c>
      <c r="AE19" s="239"/>
      <c r="AF19" s="240"/>
      <c r="AG19" s="240"/>
      <c r="AH19" s="240"/>
      <c r="AI19" s="212" t="s">
        <v>431</v>
      </c>
      <c r="AJ19" s="239"/>
      <c r="AK19" s="240"/>
      <c r="AL19" s="240"/>
      <c r="AM19" s="240"/>
      <c r="AN19" s="212" t="s">
        <v>431</v>
      </c>
    </row>
    <row r="20" spans="1:40" ht="16" customHeight="1" x14ac:dyDescent="0.2">
      <c r="A20" s="229"/>
      <c r="B20" s="229"/>
      <c r="C20" s="229"/>
      <c r="D20" s="229"/>
      <c r="E20" s="229"/>
      <c r="F20" s="229"/>
      <c r="G20" s="113"/>
      <c r="H20" s="113"/>
      <c r="I20" s="113"/>
      <c r="J20" s="241"/>
      <c r="K20" s="242"/>
      <c r="L20" s="242"/>
      <c r="M20" s="242"/>
      <c r="N20" s="213"/>
      <c r="O20" s="241"/>
      <c r="P20" s="242"/>
      <c r="Q20" s="242"/>
      <c r="R20" s="242"/>
      <c r="S20" s="213"/>
      <c r="T20" s="113"/>
      <c r="U20" s="113"/>
      <c r="V20" s="113"/>
      <c r="W20" s="113"/>
      <c r="X20" s="113"/>
      <c r="Y20" s="195">
        <v>12</v>
      </c>
      <c r="Z20" s="195"/>
      <c r="AA20" s="195"/>
      <c r="AB20" s="113"/>
      <c r="AC20" s="114"/>
      <c r="AD20" s="228"/>
      <c r="AE20" s="241"/>
      <c r="AF20" s="242"/>
      <c r="AG20" s="242"/>
      <c r="AH20" s="242"/>
      <c r="AI20" s="213"/>
      <c r="AJ20" s="241"/>
      <c r="AK20" s="242"/>
      <c r="AL20" s="242"/>
      <c r="AM20" s="242"/>
      <c r="AN20" s="213"/>
    </row>
    <row r="21" spans="1:40" ht="16" customHeight="1" x14ac:dyDescent="0.2">
      <c r="A21" s="229" t="s">
        <v>440</v>
      </c>
      <c r="B21" s="229"/>
      <c r="C21" s="229"/>
      <c r="D21" s="229"/>
      <c r="E21" s="229"/>
      <c r="F21" s="229"/>
      <c r="G21" s="113"/>
      <c r="H21" s="113"/>
      <c r="I21" s="113"/>
      <c r="J21" s="239"/>
      <c r="K21" s="240"/>
      <c r="L21" s="240"/>
      <c r="M21" s="240"/>
      <c r="N21" s="212" t="s">
        <v>431</v>
      </c>
      <c r="O21" s="239"/>
      <c r="P21" s="240"/>
      <c r="Q21" s="240"/>
      <c r="R21" s="240"/>
      <c r="S21" s="212" t="s">
        <v>5</v>
      </c>
      <c r="T21" s="230" t="s">
        <v>435</v>
      </c>
      <c r="U21" s="113"/>
      <c r="V21" s="113"/>
      <c r="W21" s="113"/>
      <c r="X21" s="113"/>
      <c r="Y21" s="227"/>
      <c r="Z21" s="227"/>
      <c r="AA21" s="227"/>
      <c r="AB21" s="113"/>
      <c r="AC21" s="114"/>
      <c r="AD21" s="228" t="s">
        <v>432</v>
      </c>
      <c r="AE21" s="239"/>
      <c r="AF21" s="240"/>
      <c r="AG21" s="240"/>
      <c r="AH21" s="240"/>
      <c r="AI21" s="212" t="s">
        <v>431</v>
      </c>
      <c r="AJ21" s="239"/>
      <c r="AK21" s="240"/>
      <c r="AL21" s="240"/>
      <c r="AM21" s="240"/>
      <c r="AN21" s="212" t="s">
        <v>431</v>
      </c>
    </row>
    <row r="22" spans="1:40" ht="16" customHeight="1" x14ac:dyDescent="0.2">
      <c r="A22" s="229"/>
      <c r="B22" s="229"/>
      <c r="C22" s="229"/>
      <c r="D22" s="229"/>
      <c r="E22" s="229"/>
      <c r="F22" s="229"/>
      <c r="G22" s="113"/>
      <c r="H22" s="113"/>
      <c r="I22" s="113"/>
      <c r="J22" s="241"/>
      <c r="K22" s="242"/>
      <c r="L22" s="242"/>
      <c r="M22" s="242"/>
      <c r="N22" s="213"/>
      <c r="O22" s="241"/>
      <c r="P22" s="242"/>
      <c r="Q22" s="242"/>
      <c r="R22" s="242"/>
      <c r="S22" s="213"/>
      <c r="T22" s="113"/>
      <c r="U22" s="113"/>
      <c r="V22" s="113"/>
      <c r="W22" s="113"/>
      <c r="X22" s="113"/>
      <c r="Y22" s="195">
        <v>12</v>
      </c>
      <c r="Z22" s="195"/>
      <c r="AA22" s="195"/>
      <c r="AB22" s="113"/>
      <c r="AC22" s="114"/>
      <c r="AD22" s="228"/>
      <c r="AE22" s="241"/>
      <c r="AF22" s="242"/>
      <c r="AG22" s="242"/>
      <c r="AH22" s="242"/>
      <c r="AI22" s="213"/>
      <c r="AJ22" s="241"/>
      <c r="AK22" s="242"/>
      <c r="AL22" s="242"/>
      <c r="AM22" s="242"/>
      <c r="AN22" s="213"/>
    </row>
    <row r="23" spans="1:40" ht="16" customHeight="1" x14ac:dyDescent="0.2">
      <c r="A23" s="229" t="s">
        <v>441</v>
      </c>
      <c r="B23" s="229"/>
      <c r="C23" s="229"/>
      <c r="D23" s="229"/>
      <c r="E23" s="229"/>
      <c r="F23" s="229"/>
      <c r="G23" s="113"/>
      <c r="H23" s="113"/>
      <c r="I23" s="113"/>
      <c r="J23" s="239"/>
      <c r="K23" s="240"/>
      <c r="L23" s="240"/>
      <c r="M23" s="240"/>
      <c r="N23" s="212" t="s">
        <v>431</v>
      </c>
      <c r="O23" s="239"/>
      <c r="P23" s="240"/>
      <c r="Q23" s="240"/>
      <c r="R23" s="240"/>
      <c r="S23" s="212" t="s">
        <v>5</v>
      </c>
      <c r="T23" s="230" t="s">
        <v>435</v>
      </c>
      <c r="U23" s="113"/>
      <c r="V23" s="232"/>
      <c r="W23" s="232"/>
      <c r="X23" s="232"/>
      <c r="Y23" s="227"/>
      <c r="Z23" s="227"/>
      <c r="AA23" s="227"/>
      <c r="AB23" s="113"/>
      <c r="AC23" s="114"/>
      <c r="AD23" s="228" t="s">
        <v>432</v>
      </c>
      <c r="AE23" s="239"/>
      <c r="AF23" s="240"/>
      <c r="AG23" s="240"/>
      <c r="AH23" s="240"/>
      <c r="AI23" s="212" t="s">
        <v>431</v>
      </c>
      <c r="AJ23" s="239"/>
      <c r="AK23" s="240"/>
      <c r="AL23" s="240"/>
      <c r="AM23" s="240"/>
      <c r="AN23" s="212" t="s">
        <v>431</v>
      </c>
    </row>
    <row r="24" spans="1:40" ht="16" customHeight="1" x14ac:dyDescent="0.2">
      <c r="A24" s="229"/>
      <c r="B24" s="229"/>
      <c r="C24" s="229"/>
      <c r="D24" s="229"/>
      <c r="E24" s="229"/>
      <c r="F24" s="229"/>
      <c r="G24" s="113"/>
      <c r="H24" s="113"/>
      <c r="I24" s="113"/>
      <c r="J24" s="241"/>
      <c r="K24" s="242"/>
      <c r="L24" s="242"/>
      <c r="M24" s="242"/>
      <c r="N24" s="213"/>
      <c r="O24" s="241"/>
      <c r="P24" s="242"/>
      <c r="Q24" s="242"/>
      <c r="R24" s="242"/>
      <c r="S24" s="213"/>
      <c r="T24" s="113"/>
      <c r="U24" s="113"/>
      <c r="V24" s="232"/>
      <c r="W24" s="232"/>
      <c r="X24" s="232"/>
      <c r="Y24" s="195">
        <v>12</v>
      </c>
      <c r="Z24" s="195"/>
      <c r="AA24" s="195"/>
      <c r="AB24" s="113"/>
      <c r="AC24" s="114"/>
      <c r="AD24" s="228"/>
      <c r="AE24" s="241"/>
      <c r="AF24" s="242"/>
      <c r="AG24" s="242"/>
      <c r="AH24" s="242"/>
      <c r="AI24" s="213"/>
      <c r="AJ24" s="241"/>
      <c r="AK24" s="242"/>
      <c r="AL24" s="242"/>
      <c r="AM24" s="242"/>
      <c r="AN24" s="213"/>
    </row>
    <row r="25" spans="1:40" ht="16" customHeight="1" x14ac:dyDescent="0.2">
      <c r="A25" s="229" t="s">
        <v>457</v>
      </c>
      <c r="B25" s="229"/>
      <c r="C25" s="229"/>
      <c r="D25" s="229"/>
      <c r="E25" s="229"/>
      <c r="F25" s="229"/>
      <c r="G25" s="113"/>
      <c r="H25" s="113"/>
      <c r="I25" s="113"/>
      <c r="J25" s="239"/>
      <c r="K25" s="240"/>
      <c r="L25" s="240"/>
      <c r="M25" s="240"/>
      <c r="N25" s="212" t="s">
        <v>431</v>
      </c>
      <c r="O25" s="239"/>
      <c r="P25" s="240"/>
      <c r="Q25" s="240"/>
      <c r="R25" s="240"/>
      <c r="S25" s="212" t="s">
        <v>5</v>
      </c>
      <c r="T25" s="230" t="s">
        <v>451</v>
      </c>
      <c r="U25" s="113"/>
      <c r="V25" s="232">
        <v>0.25</v>
      </c>
      <c r="W25" s="232"/>
      <c r="X25" s="232"/>
      <c r="Y25" s="227"/>
      <c r="Z25" s="227"/>
      <c r="AA25" s="227"/>
      <c r="AB25" s="113"/>
      <c r="AC25" s="114"/>
      <c r="AD25" s="228" t="s">
        <v>432</v>
      </c>
      <c r="AE25" s="239"/>
      <c r="AF25" s="240"/>
      <c r="AG25" s="240"/>
      <c r="AH25" s="240"/>
      <c r="AI25" s="212" t="s">
        <v>431</v>
      </c>
      <c r="AJ25" s="239"/>
      <c r="AK25" s="240"/>
      <c r="AL25" s="240"/>
      <c r="AM25" s="240"/>
      <c r="AN25" s="212" t="s">
        <v>431</v>
      </c>
    </row>
    <row r="26" spans="1:40" ht="16" customHeight="1" x14ac:dyDescent="0.2">
      <c r="A26" s="229"/>
      <c r="B26" s="229"/>
      <c r="C26" s="229"/>
      <c r="D26" s="229"/>
      <c r="E26" s="229"/>
      <c r="F26" s="229"/>
      <c r="G26" s="113"/>
      <c r="H26" s="113"/>
      <c r="I26" s="113"/>
      <c r="J26" s="241"/>
      <c r="K26" s="242"/>
      <c r="L26" s="242"/>
      <c r="M26" s="242"/>
      <c r="N26" s="213"/>
      <c r="O26" s="241"/>
      <c r="P26" s="242"/>
      <c r="Q26" s="242"/>
      <c r="R26" s="242"/>
      <c r="S26" s="213"/>
      <c r="T26" s="113"/>
      <c r="U26" s="113"/>
      <c r="V26" s="232"/>
      <c r="W26" s="232"/>
      <c r="X26" s="232"/>
      <c r="Y26" s="195">
        <v>12</v>
      </c>
      <c r="Z26" s="195"/>
      <c r="AA26" s="195"/>
      <c r="AB26" s="113"/>
      <c r="AC26" s="114"/>
      <c r="AD26" s="228"/>
      <c r="AE26" s="241"/>
      <c r="AF26" s="242"/>
      <c r="AG26" s="242"/>
      <c r="AH26" s="242"/>
      <c r="AI26" s="213"/>
      <c r="AJ26" s="241"/>
      <c r="AK26" s="242"/>
      <c r="AL26" s="242"/>
      <c r="AM26" s="242"/>
      <c r="AN26" s="213"/>
    </row>
    <row r="27" spans="1:40" ht="16" customHeight="1" x14ac:dyDescent="0.2">
      <c r="A27" s="229" t="s">
        <v>442</v>
      </c>
      <c r="B27" s="229"/>
      <c r="C27" s="229"/>
      <c r="D27" s="229"/>
      <c r="E27" s="229"/>
      <c r="F27" s="229"/>
      <c r="G27" s="113"/>
      <c r="H27" s="113"/>
      <c r="I27" s="113"/>
      <c r="J27" s="239"/>
      <c r="K27" s="240"/>
      <c r="L27" s="240"/>
      <c r="M27" s="240"/>
      <c r="N27" s="212" t="s">
        <v>431</v>
      </c>
      <c r="O27" s="239"/>
      <c r="P27" s="240"/>
      <c r="Q27" s="240"/>
      <c r="R27" s="240"/>
      <c r="S27" s="212" t="s">
        <v>5</v>
      </c>
      <c r="T27" s="230" t="s">
        <v>451</v>
      </c>
      <c r="U27" s="113"/>
      <c r="V27" s="232">
        <v>0.25</v>
      </c>
      <c r="W27" s="232"/>
      <c r="X27" s="232"/>
      <c r="Y27" s="227"/>
      <c r="Z27" s="227"/>
      <c r="AA27" s="227"/>
      <c r="AB27" s="113"/>
      <c r="AC27" s="114"/>
      <c r="AD27" s="228" t="s">
        <v>432</v>
      </c>
      <c r="AE27" s="239"/>
      <c r="AF27" s="240"/>
      <c r="AG27" s="240"/>
      <c r="AH27" s="240"/>
      <c r="AI27" s="212" t="s">
        <v>431</v>
      </c>
      <c r="AJ27" s="239"/>
      <c r="AK27" s="240"/>
      <c r="AL27" s="240"/>
      <c r="AM27" s="240"/>
      <c r="AN27" s="212" t="s">
        <v>431</v>
      </c>
    </row>
    <row r="28" spans="1:40" ht="16" customHeight="1" x14ac:dyDescent="0.2">
      <c r="A28" s="229"/>
      <c r="B28" s="229"/>
      <c r="C28" s="229"/>
      <c r="D28" s="229"/>
      <c r="E28" s="229"/>
      <c r="F28" s="229"/>
      <c r="G28" s="113"/>
      <c r="H28" s="113"/>
      <c r="I28" s="113"/>
      <c r="J28" s="241"/>
      <c r="K28" s="242"/>
      <c r="L28" s="242"/>
      <c r="M28" s="242"/>
      <c r="N28" s="213"/>
      <c r="O28" s="241"/>
      <c r="P28" s="242"/>
      <c r="Q28" s="242"/>
      <c r="R28" s="242"/>
      <c r="S28" s="213"/>
      <c r="T28" s="113"/>
      <c r="U28" s="113"/>
      <c r="V28" s="232"/>
      <c r="W28" s="232"/>
      <c r="X28" s="232"/>
      <c r="Y28" s="195">
        <v>12</v>
      </c>
      <c r="Z28" s="195"/>
      <c r="AA28" s="195"/>
      <c r="AB28" s="113"/>
      <c r="AC28" s="114"/>
      <c r="AD28" s="228"/>
      <c r="AE28" s="241"/>
      <c r="AF28" s="242"/>
      <c r="AG28" s="242"/>
      <c r="AH28" s="242"/>
      <c r="AI28" s="213"/>
      <c r="AJ28" s="241"/>
      <c r="AK28" s="242"/>
      <c r="AL28" s="242"/>
      <c r="AM28" s="242"/>
      <c r="AN28" s="213"/>
    </row>
    <row r="29" spans="1:40" ht="16" customHeight="1" x14ac:dyDescent="0.2">
      <c r="A29" s="229" t="s">
        <v>450</v>
      </c>
      <c r="B29" s="229"/>
      <c r="C29" s="229"/>
      <c r="D29" s="229"/>
      <c r="E29" s="229"/>
      <c r="F29" s="229"/>
      <c r="G29" s="113"/>
      <c r="H29" s="113"/>
      <c r="I29" s="113"/>
      <c r="J29" s="239"/>
      <c r="K29" s="240"/>
      <c r="L29" s="240"/>
      <c r="M29" s="240"/>
      <c r="N29" s="212" t="s">
        <v>431</v>
      </c>
      <c r="O29" s="239"/>
      <c r="P29" s="240"/>
      <c r="Q29" s="240"/>
      <c r="R29" s="240"/>
      <c r="S29" s="212" t="s">
        <v>5</v>
      </c>
      <c r="T29" s="230" t="s">
        <v>443</v>
      </c>
      <c r="U29" s="113"/>
      <c r="V29" s="232">
        <v>0.2</v>
      </c>
      <c r="W29" s="232"/>
      <c r="X29" s="232"/>
      <c r="Y29" s="227"/>
      <c r="Z29" s="227"/>
      <c r="AA29" s="227"/>
      <c r="AB29" s="113"/>
      <c r="AC29" s="114"/>
      <c r="AD29" s="228" t="s">
        <v>432</v>
      </c>
      <c r="AE29" s="239"/>
      <c r="AF29" s="240"/>
      <c r="AG29" s="240"/>
      <c r="AH29" s="240"/>
      <c r="AI29" s="212" t="s">
        <v>431</v>
      </c>
      <c r="AJ29" s="239"/>
      <c r="AK29" s="240"/>
      <c r="AL29" s="240"/>
      <c r="AM29" s="240"/>
      <c r="AN29" s="212" t="s">
        <v>431</v>
      </c>
    </row>
    <row r="30" spans="1:40" ht="16" customHeight="1" x14ac:dyDescent="0.2">
      <c r="A30" s="229"/>
      <c r="B30" s="229"/>
      <c r="C30" s="229"/>
      <c r="D30" s="229"/>
      <c r="E30" s="229"/>
      <c r="F30" s="229"/>
      <c r="G30" s="113"/>
      <c r="H30" s="113"/>
      <c r="I30" s="113"/>
      <c r="J30" s="241"/>
      <c r="K30" s="242"/>
      <c r="L30" s="242"/>
      <c r="M30" s="242"/>
      <c r="N30" s="213"/>
      <c r="O30" s="241"/>
      <c r="P30" s="242"/>
      <c r="Q30" s="242"/>
      <c r="R30" s="242"/>
      <c r="S30" s="213"/>
      <c r="T30" s="113"/>
      <c r="U30" s="113"/>
      <c r="V30" s="232"/>
      <c r="W30" s="232"/>
      <c r="X30" s="232"/>
      <c r="Y30" s="195">
        <v>12</v>
      </c>
      <c r="Z30" s="195"/>
      <c r="AA30" s="195"/>
      <c r="AB30" s="113"/>
      <c r="AC30" s="114"/>
      <c r="AD30" s="228"/>
      <c r="AE30" s="241"/>
      <c r="AF30" s="242"/>
      <c r="AG30" s="242"/>
      <c r="AH30" s="242"/>
      <c r="AI30" s="213"/>
      <c r="AJ30" s="241"/>
      <c r="AK30" s="242"/>
      <c r="AL30" s="242"/>
      <c r="AM30" s="242"/>
      <c r="AN30" s="213"/>
    </row>
    <row r="31" spans="1:40" ht="16" customHeight="1" x14ac:dyDescent="0.2">
      <c r="A31" s="224" t="s">
        <v>444</v>
      </c>
      <c r="B31" s="225"/>
      <c r="C31" s="225"/>
      <c r="D31" s="225"/>
      <c r="E31" s="225"/>
      <c r="F31" s="226"/>
      <c r="G31" s="113"/>
      <c r="H31" s="113"/>
      <c r="I31" s="113"/>
      <c r="J31" s="239"/>
      <c r="K31" s="240"/>
      <c r="L31" s="240"/>
      <c r="M31" s="240"/>
      <c r="N31" s="212" t="s">
        <v>431</v>
      </c>
      <c r="O31" s="239"/>
      <c r="P31" s="240"/>
      <c r="Q31" s="240"/>
      <c r="R31" s="240"/>
      <c r="S31" s="212" t="s">
        <v>5</v>
      </c>
      <c r="T31" s="230" t="s">
        <v>445</v>
      </c>
      <c r="U31" s="113"/>
      <c r="V31" s="244" t="s">
        <v>449</v>
      </c>
      <c r="W31" s="113"/>
      <c r="X31" s="113"/>
      <c r="Y31" s="227" t="s">
        <v>452</v>
      </c>
      <c r="Z31" s="227"/>
      <c r="AA31" s="227"/>
      <c r="AB31" s="113"/>
      <c r="AC31" s="114"/>
      <c r="AD31" s="228" t="s">
        <v>432</v>
      </c>
      <c r="AE31" s="239"/>
      <c r="AF31" s="240"/>
      <c r="AG31" s="240"/>
      <c r="AH31" s="240"/>
      <c r="AI31" s="212" t="s">
        <v>431</v>
      </c>
      <c r="AJ31" s="239"/>
      <c r="AK31" s="240"/>
      <c r="AL31" s="240"/>
      <c r="AM31" s="240"/>
      <c r="AN31" s="212" t="s">
        <v>431</v>
      </c>
    </row>
    <row r="32" spans="1:40" ht="16" customHeight="1" x14ac:dyDescent="0.2">
      <c r="A32" s="181" t="s">
        <v>456</v>
      </c>
      <c r="B32" s="243"/>
      <c r="C32" s="243"/>
      <c r="D32" s="243"/>
      <c r="E32" s="243"/>
      <c r="F32" s="182"/>
      <c r="G32" s="113"/>
      <c r="H32" s="113"/>
      <c r="I32" s="113"/>
      <c r="J32" s="241"/>
      <c r="K32" s="242"/>
      <c r="L32" s="242"/>
      <c r="M32" s="242"/>
      <c r="N32" s="213"/>
      <c r="O32" s="241"/>
      <c r="P32" s="242"/>
      <c r="Q32" s="242"/>
      <c r="R32" s="242"/>
      <c r="S32" s="213"/>
      <c r="T32" s="113"/>
      <c r="U32" s="113"/>
      <c r="V32" s="113"/>
      <c r="W32" s="113"/>
      <c r="X32" s="113"/>
      <c r="Y32" s="195">
        <v>12</v>
      </c>
      <c r="Z32" s="195"/>
      <c r="AA32" s="195"/>
      <c r="AB32" s="113"/>
      <c r="AC32" s="114"/>
      <c r="AD32" s="228"/>
      <c r="AE32" s="241"/>
      <c r="AF32" s="242"/>
      <c r="AG32" s="242"/>
      <c r="AH32" s="242"/>
      <c r="AI32" s="213"/>
      <c r="AJ32" s="241"/>
      <c r="AK32" s="242"/>
      <c r="AL32" s="242"/>
      <c r="AM32" s="242"/>
      <c r="AN32" s="213"/>
    </row>
    <row r="33" spans="1:40" ht="16" customHeight="1" x14ac:dyDescent="0.2">
      <c r="A33" s="229"/>
      <c r="B33" s="229"/>
      <c r="C33" s="229"/>
      <c r="D33" s="229"/>
      <c r="E33" s="229"/>
      <c r="F33" s="229"/>
      <c r="G33" s="113"/>
      <c r="H33" s="113"/>
      <c r="I33" s="113"/>
      <c r="J33" s="239"/>
      <c r="K33" s="240"/>
      <c r="L33" s="240"/>
      <c r="M33" s="240"/>
      <c r="N33" s="212" t="s">
        <v>431</v>
      </c>
      <c r="O33" s="239"/>
      <c r="P33" s="240"/>
      <c r="Q33" s="240"/>
      <c r="R33" s="240"/>
      <c r="S33" s="212" t="s">
        <v>5</v>
      </c>
      <c r="T33" s="230"/>
      <c r="U33" s="113"/>
      <c r="V33" s="232"/>
      <c r="W33" s="232"/>
      <c r="X33" s="232"/>
      <c r="Y33" s="227"/>
      <c r="Z33" s="227"/>
      <c r="AA33" s="227"/>
      <c r="AB33" s="113"/>
      <c r="AC33" s="114"/>
      <c r="AD33" s="228" t="s">
        <v>432</v>
      </c>
      <c r="AE33" s="239"/>
      <c r="AF33" s="240"/>
      <c r="AG33" s="240"/>
      <c r="AH33" s="240"/>
      <c r="AI33" s="212" t="s">
        <v>431</v>
      </c>
      <c r="AJ33" s="239"/>
      <c r="AK33" s="240"/>
      <c r="AL33" s="240"/>
      <c r="AM33" s="240"/>
      <c r="AN33" s="212" t="s">
        <v>431</v>
      </c>
    </row>
    <row r="34" spans="1:40" ht="16" customHeight="1" x14ac:dyDescent="0.2">
      <c r="A34" s="229"/>
      <c r="B34" s="229"/>
      <c r="C34" s="229"/>
      <c r="D34" s="229"/>
      <c r="E34" s="229"/>
      <c r="F34" s="229"/>
      <c r="G34" s="113"/>
      <c r="H34" s="113"/>
      <c r="I34" s="113"/>
      <c r="J34" s="241"/>
      <c r="K34" s="242"/>
      <c r="L34" s="242"/>
      <c r="M34" s="242"/>
      <c r="N34" s="213"/>
      <c r="O34" s="241"/>
      <c r="P34" s="242"/>
      <c r="Q34" s="242"/>
      <c r="R34" s="242"/>
      <c r="S34" s="213"/>
      <c r="T34" s="113"/>
      <c r="U34" s="113"/>
      <c r="V34" s="232"/>
      <c r="W34" s="232"/>
      <c r="X34" s="232"/>
      <c r="Y34" s="195">
        <v>12</v>
      </c>
      <c r="Z34" s="195"/>
      <c r="AA34" s="195"/>
      <c r="AB34" s="113"/>
      <c r="AC34" s="114"/>
      <c r="AD34" s="228"/>
      <c r="AE34" s="241"/>
      <c r="AF34" s="242"/>
      <c r="AG34" s="242"/>
      <c r="AH34" s="242"/>
      <c r="AI34" s="213"/>
      <c r="AJ34" s="241"/>
      <c r="AK34" s="242"/>
      <c r="AL34" s="242"/>
      <c r="AM34" s="242"/>
      <c r="AN34" s="213"/>
    </row>
    <row r="35" spans="1:40" ht="16" customHeight="1" x14ac:dyDescent="0.2">
      <c r="A35" s="229"/>
      <c r="B35" s="229"/>
      <c r="C35" s="229"/>
      <c r="D35" s="229"/>
      <c r="E35" s="229"/>
      <c r="F35" s="229"/>
      <c r="G35" s="113"/>
      <c r="H35" s="113"/>
      <c r="I35" s="113"/>
      <c r="J35" s="239"/>
      <c r="K35" s="240"/>
      <c r="L35" s="240"/>
      <c r="M35" s="240"/>
      <c r="N35" s="212" t="s">
        <v>431</v>
      </c>
      <c r="O35" s="239"/>
      <c r="P35" s="240"/>
      <c r="Q35" s="240"/>
      <c r="R35" s="240"/>
      <c r="S35" s="212" t="s">
        <v>5</v>
      </c>
      <c r="T35" s="230"/>
      <c r="U35" s="113"/>
      <c r="V35" s="232"/>
      <c r="W35" s="232"/>
      <c r="X35" s="232"/>
      <c r="Y35" s="227"/>
      <c r="Z35" s="227"/>
      <c r="AA35" s="227"/>
      <c r="AB35" s="113"/>
      <c r="AC35" s="114"/>
      <c r="AD35" s="228" t="s">
        <v>432</v>
      </c>
      <c r="AE35" s="239"/>
      <c r="AF35" s="240"/>
      <c r="AG35" s="240"/>
      <c r="AH35" s="240"/>
      <c r="AI35" s="212" t="s">
        <v>431</v>
      </c>
      <c r="AJ35" s="239"/>
      <c r="AK35" s="240"/>
      <c r="AL35" s="240"/>
      <c r="AM35" s="240"/>
      <c r="AN35" s="212" t="s">
        <v>431</v>
      </c>
    </row>
    <row r="36" spans="1:40" ht="16" customHeight="1" x14ac:dyDescent="0.2">
      <c r="A36" s="229"/>
      <c r="B36" s="229"/>
      <c r="C36" s="229"/>
      <c r="D36" s="229"/>
      <c r="E36" s="229"/>
      <c r="F36" s="229"/>
      <c r="G36" s="113"/>
      <c r="H36" s="113"/>
      <c r="I36" s="113"/>
      <c r="J36" s="241"/>
      <c r="K36" s="242"/>
      <c r="L36" s="242"/>
      <c r="M36" s="242"/>
      <c r="N36" s="213"/>
      <c r="O36" s="241"/>
      <c r="P36" s="242"/>
      <c r="Q36" s="242"/>
      <c r="R36" s="242"/>
      <c r="S36" s="213"/>
      <c r="T36" s="113"/>
      <c r="U36" s="113"/>
      <c r="V36" s="232"/>
      <c r="W36" s="232"/>
      <c r="X36" s="232"/>
      <c r="Y36" s="195">
        <v>12</v>
      </c>
      <c r="Z36" s="195"/>
      <c r="AA36" s="195"/>
      <c r="AB36" s="113"/>
      <c r="AC36" s="114"/>
      <c r="AD36" s="228"/>
      <c r="AE36" s="241"/>
      <c r="AF36" s="242"/>
      <c r="AG36" s="242"/>
      <c r="AH36" s="242"/>
      <c r="AI36" s="213"/>
      <c r="AJ36" s="241"/>
      <c r="AK36" s="242"/>
      <c r="AL36" s="242"/>
      <c r="AM36" s="242"/>
      <c r="AN36" s="213"/>
    </row>
    <row r="37" spans="1:40" ht="16" customHeight="1" x14ac:dyDescent="0.2">
      <c r="A37" s="229"/>
      <c r="B37" s="229"/>
      <c r="C37" s="229"/>
      <c r="D37" s="229"/>
      <c r="E37" s="229"/>
      <c r="F37" s="229"/>
      <c r="G37" s="113"/>
      <c r="H37" s="113"/>
      <c r="I37" s="113"/>
      <c r="J37" s="239"/>
      <c r="K37" s="240"/>
      <c r="L37" s="240"/>
      <c r="M37" s="240"/>
      <c r="N37" s="212" t="s">
        <v>431</v>
      </c>
      <c r="O37" s="239"/>
      <c r="P37" s="240"/>
      <c r="Q37" s="240"/>
      <c r="R37" s="240"/>
      <c r="S37" s="212" t="s">
        <v>5</v>
      </c>
      <c r="T37" s="230"/>
      <c r="U37" s="113"/>
      <c r="V37" s="232"/>
      <c r="W37" s="232"/>
      <c r="X37" s="232"/>
      <c r="Y37" s="227"/>
      <c r="Z37" s="227"/>
      <c r="AA37" s="227"/>
      <c r="AB37" s="113"/>
      <c r="AC37" s="114"/>
      <c r="AD37" s="228" t="s">
        <v>432</v>
      </c>
      <c r="AE37" s="239"/>
      <c r="AF37" s="240"/>
      <c r="AG37" s="240"/>
      <c r="AH37" s="240"/>
      <c r="AI37" s="212" t="s">
        <v>431</v>
      </c>
      <c r="AJ37" s="239"/>
      <c r="AK37" s="240"/>
      <c r="AL37" s="240"/>
      <c r="AM37" s="240"/>
      <c r="AN37" s="212" t="s">
        <v>431</v>
      </c>
    </row>
    <row r="38" spans="1:40" ht="16" customHeight="1" x14ac:dyDescent="0.2">
      <c r="A38" s="229"/>
      <c r="B38" s="229"/>
      <c r="C38" s="229"/>
      <c r="D38" s="229"/>
      <c r="E38" s="229"/>
      <c r="F38" s="229"/>
      <c r="G38" s="113"/>
      <c r="H38" s="113"/>
      <c r="I38" s="113"/>
      <c r="J38" s="241"/>
      <c r="K38" s="242"/>
      <c r="L38" s="242"/>
      <c r="M38" s="242"/>
      <c r="N38" s="213"/>
      <c r="O38" s="241"/>
      <c r="P38" s="242"/>
      <c r="Q38" s="242"/>
      <c r="R38" s="242"/>
      <c r="S38" s="213"/>
      <c r="T38" s="113"/>
      <c r="U38" s="113"/>
      <c r="V38" s="232"/>
      <c r="W38" s="232"/>
      <c r="X38" s="232"/>
      <c r="Y38" s="195">
        <v>12</v>
      </c>
      <c r="Z38" s="195"/>
      <c r="AA38" s="195"/>
      <c r="AB38" s="113"/>
      <c r="AC38" s="114"/>
      <c r="AD38" s="228"/>
      <c r="AE38" s="241"/>
      <c r="AF38" s="242"/>
      <c r="AG38" s="242"/>
      <c r="AH38" s="242"/>
      <c r="AI38" s="213"/>
      <c r="AJ38" s="241"/>
      <c r="AK38" s="242"/>
      <c r="AL38" s="242"/>
      <c r="AM38" s="242"/>
      <c r="AN38" s="213"/>
    </row>
    <row r="39" spans="1:40" ht="16" customHeight="1" x14ac:dyDescent="0.2">
      <c r="A39" s="229"/>
      <c r="B39" s="229"/>
      <c r="C39" s="229"/>
      <c r="D39" s="229"/>
      <c r="E39" s="229"/>
      <c r="F39" s="229"/>
      <c r="G39" s="113"/>
      <c r="H39" s="113"/>
      <c r="I39" s="113"/>
      <c r="J39" s="239"/>
      <c r="K39" s="240"/>
      <c r="L39" s="240"/>
      <c r="M39" s="240"/>
      <c r="N39" s="212" t="s">
        <v>431</v>
      </c>
      <c r="O39" s="239"/>
      <c r="P39" s="240"/>
      <c r="Q39" s="240"/>
      <c r="R39" s="240"/>
      <c r="S39" s="212" t="s">
        <v>5</v>
      </c>
      <c r="T39" s="230"/>
      <c r="U39" s="113"/>
      <c r="V39" s="232"/>
      <c r="W39" s="232"/>
      <c r="X39" s="232"/>
      <c r="Y39" s="227"/>
      <c r="Z39" s="227"/>
      <c r="AA39" s="227"/>
      <c r="AB39" s="113"/>
      <c r="AC39" s="114"/>
      <c r="AD39" s="228" t="s">
        <v>432</v>
      </c>
      <c r="AE39" s="239"/>
      <c r="AF39" s="240"/>
      <c r="AG39" s="240"/>
      <c r="AH39" s="240"/>
      <c r="AI39" s="212" t="s">
        <v>431</v>
      </c>
      <c r="AJ39" s="239"/>
      <c r="AK39" s="240"/>
      <c r="AL39" s="240"/>
      <c r="AM39" s="240"/>
      <c r="AN39" s="212" t="s">
        <v>431</v>
      </c>
    </row>
    <row r="40" spans="1:40" ht="16" customHeight="1" x14ac:dyDescent="0.2">
      <c r="A40" s="229"/>
      <c r="B40" s="229"/>
      <c r="C40" s="229"/>
      <c r="D40" s="229"/>
      <c r="E40" s="229"/>
      <c r="F40" s="229"/>
      <c r="G40" s="113"/>
      <c r="H40" s="113"/>
      <c r="I40" s="113"/>
      <c r="J40" s="241"/>
      <c r="K40" s="242"/>
      <c r="L40" s="242"/>
      <c r="M40" s="242"/>
      <c r="N40" s="213"/>
      <c r="O40" s="241"/>
      <c r="P40" s="242"/>
      <c r="Q40" s="242"/>
      <c r="R40" s="242"/>
      <c r="S40" s="213"/>
      <c r="T40" s="113"/>
      <c r="U40" s="113"/>
      <c r="V40" s="232"/>
      <c r="W40" s="232"/>
      <c r="X40" s="232"/>
      <c r="Y40" s="195">
        <v>12</v>
      </c>
      <c r="Z40" s="195"/>
      <c r="AA40" s="195"/>
      <c r="AB40" s="113"/>
      <c r="AC40" s="114"/>
      <c r="AD40" s="228"/>
      <c r="AE40" s="241"/>
      <c r="AF40" s="242"/>
      <c r="AG40" s="242"/>
      <c r="AH40" s="242"/>
      <c r="AI40" s="213"/>
      <c r="AJ40" s="241"/>
      <c r="AK40" s="242"/>
      <c r="AL40" s="242"/>
      <c r="AM40" s="242"/>
      <c r="AN40" s="213"/>
    </row>
    <row r="41" spans="1:40" ht="16" customHeight="1" x14ac:dyDescent="0.2">
      <c r="A41" s="229"/>
      <c r="B41" s="229"/>
      <c r="C41" s="229"/>
      <c r="D41" s="229"/>
      <c r="E41" s="229"/>
      <c r="F41" s="229"/>
      <c r="G41" s="113"/>
      <c r="H41" s="113"/>
      <c r="I41" s="113"/>
      <c r="J41" s="239"/>
      <c r="K41" s="240"/>
      <c r="L41" s="240"/>
      <c r="M41" s="240"/>
      <c r="N41" s="212" t="s">
        <v>431</v>
      </c>
      <c r="O41" s="239"/>
      <c r="P41" s="240"/>
      <c r="Q41" s="240"/>
      <c r="R41" s="240"/>
      <c r="S41" s="212" t="s">
        <v>5</v>
      </c>
      <c r="T41" s="230"/>
      <c r="U41" s="113"/>
      <c r="V41" s="232"/>
      <c r="W41" s="232"/>
      <c r="X41" s="232"/>
      <c r="Y41" s="227"/>
      <c r="Z41" s="227"/>
      <c r="AA41" s="227"/>
      <c r="AB41" s="113"/>
      <c r="AC41" s="114"/>
      <c r="AD41" s="228" t="s">
        <v>432</v>
      </c>
      <c r="AE41" s="239"/>
      <c r="AF41" s="240"/>
      <c r="AG41" s="240"/>
      <c r="AH41" s="240"/>
      <c r="AI41" s="212" t="s">
        <v>431</v>
      </c>
      <c r="AJ41" s="239"/>
      <c r="AK41" s="240"/>
      <c r="AL41" s="240"/>
      <c r="AM41" s="240"/>
      <c r="AN41" s="212" t="s">
        <v>431</v>
      </c>
    </row>
    <row r="42" spans="1:40" ht="16" customHeight="1" x14ac:dyDescent="0.2">
      <c r="A42" s="229"/>
      <c r="B42" s="229"/>
      <c r="C42" s="229"/>
      <c r="D42" s="229"/>
      <c r="E42" s="229"/>
      <c r="F42" s="229"/>
      <c r="G42" s="113"/>
      <c r="H42" s="113"/>
      <c r="I42" s="113"/>
      <c r="J42" s="241"/>
      <c r="K42" s="242"/>
      <c r="L42" s="242"/>
      <c r="M42" s="242"/>
      <c r="N42" s="213"/>
      <c r="O42" s="241"/>
      <c r="P42" s="242"/>
      <c r="Q42" s="242"/>
      <c r="R42" s="242"/>
      <c r="S42" s="213"/>
      <c r="T42" s="113"/>
      <c r="U42" s="113"/>
      <c r="V42" s="232"/>
      <c r="W42" s="232"/>
      <c r="X42" s="232"/>
      <c r="Y42" s="195">
        <v>12</v>
      </c>
      <c r="Z42" s="195"/>
      <c r="AA42" s="195"/>
      <c r="AB42" s="113"/>
      <c r="AC42" s="114"/>
      <c r="AD42" s="228"/>
      <c r="AE42" s="241"/>
      <c r="AF42" s="242"/>
      <c r="AG42" s="242"/>
      <c r="AH42" s="242"/>
      <c r="AI42" s="213"/>
      <c r="AJ42" s="241"/>
      <c r="AK42" s="242"/>
      <c r="AL42" s="242"/>
      <c r="AM42" s="242"/>
      <c r="AN42" s="213"/>
    </row>
    <row r="43" spans="1:40" ht="16" customHeight="1" x14ac:dyDescent="0.2">
      <c r="A43" s="229"/>
      <c r="B43" s="229"/>
      <c r="C43" s="229"/>
      <c r="D43" s="229"/>
      <c r="E43" s="229"/>
      <c r="F43" s="229"/>
      <c r="G43" s="113"/>
      <c r="H43" s="113"/>
      <c r="I43" s="113"/>
      <c r="J43" s="239"/>
      <c r="K43" s="240"/>
      <c r="L43" s="240"/>
      <c r="M43" s="240"/>
      <c r="N43" s="212" t="s">
        <v>431</v>
      </c>
      <c r="O43" s="239"/>
      <c r="P43" s="240"/>
      <c r="Q43" s="240"/>
      <c r="R43" s="240"/>
      <c r="S43" s="212" t="s">
        <v>5</v>
      </c>
      <c r="T43" s="230"/>
      <c r="U43" s="113"/>
      <c r="V43" s="232"/>
      <c r="W43" s="232"/>
      <c r="X43" s="232"/>
      <c r="Y43" s="227"/>
      <c r="Z43" s="227"/>
      <c r="AA43" s="227"/>
      <c r="AB43" s="113"/>
      <c r="AC43" s="114"/>
      <c r="AD43" s="228" t="s">
        <v>432</v>
      </c>
      <c r="AE43" s="239"/>
      <c r="AF43" s="240"/>
      <c r="AG43" s="240"/>
      <c r="AH43" s="240"/>
      <c r="AI43" s="212" t="s">
        <v>431</v>
      </c>
      <c r="AJ43" s="239"/>
      <c r="AK43" s="240"/>
      <c r="AL43" s="240"/>
      <c r="AM43" s="240"/>
      <c r="AN43" s="212" t="s">
        <v>431</v>
      </c>
    </row>
    <row r="44" spans="1:40" ht="16" customHeight="1" x14ac:dyDescent="0.2">
      <c r="A44" s="229"/>
      <c r="B44" s="229"/>
      <c r="C44" s="229"/>
      <c r="D44" s="229"/>
      <c r="E44" s="229"/>
      <c r="F44" s="229"/>
      <c r="G44" s="113"/>
      <c r="H44" s="113"/>
      <c r="I44" s="113"/>
      <c r="J44" s="241"/>
      <c r="K44" s="242"/>
      <c r="L44" s="242"/>
      <c r="M44" s="242"/>
      <c r="N44" s="213"/>
      <c r="O44" s="241"/>
      <c r="P44" s="242"/>
      <c r="Q44" s="242"/>
      <c r="R44" s="242"/>
      <c r="S44" s="213"/>
      <c r="T44" s="113"/>
      <c r="U44" s="113"/>
      <c r="V44" s="232"/>
      <c r="W44" s="232"/>
      <c r="X44" s="232"/>
      <c r="Y44" s="195">
        <v>12</v>
      </c>
      <c r="Z44" s="195"/>
      <c r="AA44" s="195"/>
      <c r="AB44" s="113"/>
      <c r="AC44" s="114"/>
      <c r="AD44" s="228"/>
      <c r="AE44" s="241"/>
      <c r="AF44" s="242"/>
      <c r="AG44" s="242"/>
      <c r="AH44" s="242"/>
      <c r="AI44" s="213"/>
      <c r="AJ44" s="241"/>
      <c r="AK44" s="242"/>
      <c r="AL44" s="242"/>
      <c r="AM44" s="242"/>
      <c r="AN44" s="213"/>
    </row>
    <row r="45" spans="1:40" ht="16" customHeight="1" x14ac:dyDescent="0.2">
      <c r="A45" s="229"/>
      <c r="B45" s="229"/>
      <c r="C45" s="229"/>
      <c r="D45" s="229"/>
      <c r="E45" s="229"/>
      <c r="F45" s="229"/>
      <c r="G45" s="113"/>
      <c r="H45" s="113"/>
      <c r="I45" s="113"/>
      <c r="J45" s="239"/>
      <c r="K45" s="240"/>
      <c r="L45" s="240"/>
      <c r="M45" s="240"/>
      <c r="N45" s="212" t="s">
        <v>431</v>
      </c>
      <c r="O45" s="239"/>
      <c r="P45" s="240"/>
      <c r="Q45" s="240"/>
      <c r="R45" s="240"/>
      <c r="S45" s="212" t="s">
        <v>5</v>
      </c>
      <c r="T45" s="230"/>
      <c r="U45" s="113"/>
      <c r="V45" s="232"/>
      <c r="W45" s="232"/>
      <c r="X45" s="232"/>
      <c r="Y45" s="227"/>
      <c r="Z45" s="227"/>
      <c r="AA45" s="227"/>
      <c r="AB45" s="113"/>
      <c r="AC45" s="114"/>
      <c r="AD45" s="228" t="s">
        <v>432</v>
      </c>
      <c r="AE45" s="239"/>
      <c r="AF45" s="240"/>
      <c r="AG45" s="240"/>
      <c r="AH45" s="240"/>
      <c r="AI45" s="212" t="s">
        <v>431</v>
      </c>
      <c r="AJ45" s="239"/>
      <c r="AK45" s="240"/>
      <c r="AL45" s="240"/>
      <c r="AM45" s="240"/>
      <c r="AN45" s="212" t="s">
        <v>431</v>
      </c>
    </row>
    <row r="46" spans="1:40" ht="16" customHeight="1" x14ac:dyDescent="0.2">
      <c r="A46" s="229"/>
      <c r="B46" s="229"/>
      <c r="C46" s="229"/>
      <c r="D46" s="229"/>
      <c r="E46" s="229"/>
      <c r="F46" s="229"/>
      <c r="G46" s="113"/>
      <c r="H46" s="113"/>
      <c r="I46" s="113"/>
      <c r="J46" s="241"/>
      <c r="K46" s="242"/>
      <c r="L46" s="242"/>
      <c r="M46" s="242"/>
      <c r="N46" s="213"/>
      <c r="O46" s="241"/>
      <c r="P46" s="242"/>
      <c r="Q46" s="242"/>
      <c r="R46" s="242"/>
      <c r="S46" s="213"/>
      <c r="T46" s="113"/>
      <c r="U46" s="113"/>
      <c r="V46" s="232"/>
      <c r="W46" s="232"/>
      <c r="X46" s="232"/>
      <c r="Y46" s="195">
        <v>12</v>
      </c>
      <c r="Z46" s="195"/>
      <c r="AA46" s="195"/>
      <c r="AB46" s="113"/>
      <c r="AC46" s="114"/>
      <c r="AD46" s="228"/>
      <c r="AE46" s="241"/>
      <c r="AF46" s="242"/>
      <c r="AG46" s="242"/>
      <c r="AH46" s="242"/>
      <c r="AI46" s="213"/>
      <c r="AJ46" s="241"/>
      <c r="AK46" s="242"/>
      <c r="AL46" s="242"/>
      <c r="AM46" s="242"/>
      <c r="AN46" s="213"/>
    </row>
    <row r="47" spans="1:40" ht="16" customHeight="1" x14ac:dyDescent="0.2">
      <c r="A47" s="229"/>
      <c r="B47" s="229"/>
      <c r="C47" s="229"/>
      <c r="D47" s="229"/>
      <c r="E47" s="229"/>
      <c r="F47" s="229"/>
      <c r="G47" s="113"/>
      <c r="H47" s="113"/>
      <c r="I47" s="113"/>
      <c r="J47" s="239"/>
      <c r="K47" s="240"/>
      <c r="L47" s="240"/>
      <c r="M47" s="240"/>
      <c r="N47" s="212" t="s">
        <v>431</v>
      </c>
      <c r="O47" s="239"/>
      <c r="P47" s="240"/>
      <c r="Q47" s="240"/>
      <c r="R47" s="240"/>
      <c r="S47" s="212" t="s">
        <v>5</v>
      </c>
      <c r="T47" s="230"/>
      <c r="U47" s="113"/>
      <c r="V47" s="232"/>
      <c r="W47" s="232"/>
      <c r="X47" s="232"/>
      <c r="Y47" s="227"/>
      <c r="Z47" s="227"/>
      <c r="AA47" s="227"/>
      <c r="AB47" s="113"/>
      <c r="AC47" s="114"/>
      <c r="AD47" s="228" t="s">
        <v>432</v>
      </c>
      <c r="AE47" s="239"/>
      <c r="AF47" s="240"/>
      <c r="AG47" s="240"/>
      <c r="AH47" s="240"/>
      <c r="AI47" s="212" t="s">
        <v>431</v>
      </c>
      <c r="AJ47" s="239"/>
      <c r="AK47" s="240"/>
      <c r="AL47" s="240"/>
      <c r="AM47" s="240"/>
      <c r="AN47" s="212" t="s">
        <v>431</v>
      </c>
    </row>
    <row r="48" spans="1:40" ht="16" customHeight="1" x14ac:dyDescent="0.2">
      <c r="A48" s="229"/>
      <c r="B48" s="229"/>
      <c r="C48" s="229"/>
      <c r="D48" s="229"/>
      <c r="E48" s="229"/>
      <c r="F48" s="229"/>
      <c r="G48" s="113"/>
      <c r="H48" s="113"/>
      <c r="I48" s="113"/>
      <c r="J48" s="241"/>
      <c r="K48" s="242"/>
      <c r="L48" s="242"/>
      <c r="M48" s="242"/>
      <c r="N48" s="213"/>
      <c r="O48" s="241"/>
      <c r="P48" s="242"/>
      <c r="Q48" s="242"/>
      <c r="R48" s="242"/>
      <c r="S48" s="213"/>
      <c r="T48" s="113"/>
      <c r="U48" s="113"/>
      <c r="V48" s="232"/>
      <c r="W48" s="232"/>
      <c r="X48" s="232"/>
      <c r="Y48" s="195">
        <v>12</v>
      </c>
      <c r="Z48" s="195"/>
      <c r="AA48" s="195"/>
      <c r="AB48" s="113"/>
      <c r="AC48" s="114"/>
      <c r="AD48" s="228"/>
      <c r="AE48" s="241"/>
      <c r="AF48" s="242"/>
      <c r="AG48" s="242"/>
      <c r="AH48" s="242"/>
      <c r="AI48" s="213"/>
      <c r="AJ48" s="241"/>
      <c r="AK48" s="242"/>
      <c r="AL48" s="242"/>
      <c r="AM48" s="242"/>
      <c r="AN48" s="213"/>
    </row>
    <row r="49" spans="1:40" ht="16" customHeight="1" x14ac:dyDescent="0.2">
      <c r="A49" s="229"/>
      <c r="B49" s="229"/>
      <c r="C49" s="229"/>
      <c r="D49" s="229"/>
      <c r="E49" s="229"/>
      <c r="F49" s="229"/>
      <c r="G49" s="113"/>
      <c r="H49" s="113"/>
      <c r="I49" s="113"/>
      <c r="J49" s="239"/>
      <c r="K49" s="240"/>
      <c r="L49" s="240"/>
      <c r="M49" s="240"/>
      <c r="N49" s="212" t="s">
        <v>431</v>
      </c>
      <c r="O49" s="239"/>
      <c r="P49" s="240"/>
      <c r="Q49" s="240"/>
      <c r="R49" s="240"/>
      <c r="S49" s="212" t="s">
        <v>5</v>
      </c>
      <c r="T49" s="230"/>
      <c r="U49" s="113"/>
      <c r="V49" s="232"/>
      <c r="W49" s="232"/>
      <c r="X49" s="232"/>
      <c r="Y49" s="227"/>
      <c r="Z49" s="227"/>
      <c r="AA49" s="227"/>
      <c r="AB49" s="113"/>
      <c r="AC49" s="114"/>
      <c r="AD49" s="228" t="s">
        <v>432</v>
      </c>
      <c r="AE49" s="239"/>
      <c r="AF49" s="240"/>
      <c r="AG49" s="240"/>
      <c r="AH49" s="240"/>
      <c r="AI49" s="212" t="s">
        <v>431</v>
      </c>
      <c r="AJ49" s="239"/>
      <c r="AK49" s="240"/>
      <c r="AL49" s="240"/>
      <c r="AM49" s="240"/>
      <c r="AN49" s="212" t="s">
        <v>431</v>
      </c>
    </row>
    <row r="50" spans="1:40" ht="16" customHeight="1" thickBot="1" x14ac:dyDescent="0.25">
      <c r="A50" s="229"/>
      <c r="B50" s="229"/>
      <c r="C50" s="229"/>
      <c r="D50" s="229"/>
      <c r="E50" s="229"/>
      <c r="F50" s="229"/>
      <c r="G50" s="113"/>
      <c r="H50" s="113"/>
      <c r="I50" s="113"/>
      <c r="J50" s="241"/>
      <c r="K50" s="242"/>
      <c r="L50" s="242"/>
      <c r="M50" s="242"/>
      <c r="N50" s="213"/>
      <c r="O50" s="241"/>
      <c r="P50" s="242"/>
      <c r="Q50" s="242"/>
      <c r="R50" s="242"/>
      <c r="S50" s="213"/>
      <c r="T50" s="113"/>
      <c r="U50" s="113"/>
      <c r="V50" s="232"/>
      <c r="W50" s="232"/>
      <c r="X50" s="232"/>
      <c r="Y50" s="195">
        <v>12</v>
      </c>
      <c r="Z50" s="195"/>
      <c r="AA50" s="195"/>
      <c r="AB50" s="113"/>
      <c r="AC50" s="114"/>
      <c r="AD50" s="228"/>
      <c r="AE50" s="241"/>
      <c r="AF50" s="242"/>
      <c r="AG50" s="242"/>
      <c r="AH50" s="242"/>
      <c r="AI50" s="213"/>
      <c r="AJ50" s="241"/>
      <c r="AK50" s="242"/>
      <c r="AL50" s="242"/>
      <c r="AM50" s="242"/>
      <c r="AN50" s="213"/>
    </row>
    <row r="51" spans="1:40" ht="15" customHeight="1" x14ac:dyDescent="0.2">
      <c r="A51" s="239" t="s">
        <v>448</v>
      </c>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33" t="s">
        <v>525</v>
      </c>
      <c r="AE51" s="235"/>
      <c r="AF51" s="235"/>
      <c r="AG51" s="235"/>
      <c r="AH51" s="235"/>
      <c r="AI51" s="237" t="s">
        <v>5</v>
      </c>
      <c r="AJ51" s="116"/>
      <c r="AK51" s="116"/>
      <c r="AL51" s="116"/>
      <c r="AM51" s="113"/>
      <c r="AN51" s="113"/>
    </row>
    <row r="52" spans="1:40" ht="15" customHeight="1" thickBot="1" x14ac:dyDescent="0.25">
      <c r="A52" s="241"/>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34"/>
      <c r="AE52" s="236"/>
      <c r="AF52" s="236"/>
      <c r="AG52" s="236"/>
      <c r="AH52" s="236"/>
      <c r="AI52" s="238"/>
      <c r="AJ52" s="116"/>
      <c r="AK52" s="116"/>
      <c r="AL52" s="116"/>
      <c r="AM52" s="113"/>
      <c r="AN52" s="113"/>
    </row>
    <row r="53" spans="1:40" ht="15" customHeight="1" x14ac:dyDescent="0.2"/>
    <row r="54" spans="1:40" ht="15" customHeight="1" x14ac:dyDescent="0.2"/>
    <row r="55" spans="1:40" ht="15" customHeight="1" x14ac:dyDescent="0.2"/>
    <row r="56" spans="1:40" ht="15" customHeight="1" x14ac:dyDescent="0.2"/>
    <row r="57" spans="1:40" ht="15" customHeight="1" x14ac:dyDescent="0.2"/>
    <row r="58" spans="1:40" ht="15" customHeight="1" x14ac:dyDescent="0.2"/>
    <row r="59" spans="1:40" ht="15" customHeight="1" x14ac:dyDescent="0.2"/>
    <row r="60" spans="1:40" ht="15" customHeight="1" x14ac:dyDescent="0.2"/>
    <row r="61" spans="1:40" ht="15" customHeight="1" x14ac:dyDescent="0.2"/>
    <row r="62" spans="1:40" ht="15" customHeight="1" x14ac:dyDescent="0.2"/>
    <row r="63" spans="1:40" ht="15" customHeight="1" x14ac:dyDescent="0.2"/>
    <row r="64" spans="1:40"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sheetData>
  <mergeCells count="396">
    <mergeCell ref="A51:AC52"/>
    <mergeCell ref="AD51:AD52"/>
    <mergeCell ref="AE51:AH52"/>
    <mergeCell ref="O41:R42"/>
    <mergeCell ref="S41:S42"/>
    <mergeCell ref="O43:R44"/>
    <mergeCell ref="S43:S44"/>
    <mergeCell ref="O45:R46"/>
    <mergeCell ref="S45:S46"/>
    <mergeCell ref="O47:R48"/>
    <mergeCell ref="S47:S48"/>
    <mergeCell ref="O49:R50"/>
    <mergeCell ref="S49:S50"/>
    <mergeCell ref="AB47:AC48"/>
    <mergeCell ref="AD47:AD48"/>
    <mergeCell ref="Y48:AA48"/>
    <mergeCell ref="AE41:AH42"/>
    <mergeCell ref="V3:X3"/>
    <mergeCell ref="V4:X4"/>
    <mergeCell ref="Y3:AA3"/>
    <mergeCell ref="Y4:AA4"/>
    <mergeCell ref="AB3:AD3"/>
    <mergeCell ref="G5:I6"/>
    <mergeCell ref="T5:U6"/>
    <mergeCell ref="V5:X6"/>
    <mergeCell ref="A3:F3"/>
    <mergeCell ref="A4:F4"/>
    <mergeCell ref="G3:I4"/>
    <mergeCell ref="J3:N3"/>
    <mergeCell ref="J4:N4"/>
    <mergeCell ref="T3:U3"/>
    <mergeCell ref="T4:U4"/>
    <mergeCell ref="O3:S3"/>
    <mergeCell ref="O4:S4"/>
    <mergeCell ref="O5:R6"/>
    <mergeCell ref="S5:S6"/>
    <mergeCell ref="A9:F10"/>
    <mergeCell ref="G9:I10"/>
    <mergeCell ref="T9:U10"/>
    <mergeCell ref="V9:X10"/>
    <mergeCell ref="Y9:AA9"/>
    <mergeCell ref="Y6:AA6"/>
    <mergeCell ref="Y5:AA5"/>
    <mergeCell ref="AB5:AC6"/>
    <mergeCell ref="AD5:AD6"/>
    <mergeCell ref="O7:R8"/>
    <mergeCell ref="S7:S8"/>
    <mergeCell ref="O9:R10"/>
    <mergeCell ref="S9:S10"/>
    <mergeCell ref="Y7:AA7"/>
    <mergeCell ref="AB7:AC8"/>
    <mergeCell ref="AD7:AD8"/>
    <mergeCell ref="Y8:AA8"/>
    <mergeCell ref="A8:F8"/>
    <mergeCell ref="A5:F5"/>
    <mergeCell ref="A6:F6"/>
    <mergeCell ref="A7:F7"/>
    <mergeCell ref="A25:F26"/>
    <mergeCell ref="G25:I26"/>
    <mergeCell ref="T25:U26"/>
    <mergeCell ref="V25:X26"/>
    <mergeCell ref="Y25:AA25"/>
    <mergeCell ref="Y11:AA11"/>
    <mergeCell ref="AB11:AC12"/>
    <mergeCell ref="AD11:AD12"/>
    <mergeCell ref="Y12:AA12"/>
    <mergeCell ref="A11:F12"/>
    <mergeCell ref="G11:I12"/>
    <mergeCell ref="T11:U12"/>
    <mergeCell ref="V11:X12"/>
    <mergeCell ref="O11:R12"/>
    <mergeCell ref="S11:S12"/>
    <mergeCell ref="O13:R14"/>
    <mergeCell ref="S13:S14"/>
    <mergeCell ref="O15:R16"/>
    <mergeCell ref="S15:S16"/>
    <mergeCell ref="O17:R18"/>
    <mergeCell ref="S17:S18"/>
    <mergeCell ref="O19:R20"/>
    <mergeCell ref="S19:S20"/>
    <mergeCell ref="O21:R22"/>
    <mergeCell ref="AB25:AC26"/>
    <mergeCell ref="AD25:AD26"/>
    <mergeCell ref="Y26:AA26"/>
    <mergeCell ref="G7:I8"/>
    <mergeCell ref="T7:U8"/>
    <mergeCell ref="V7:X8"/>
    <mergeCell ref="AB9:AC10"/>
    <mergeCell ref="AD9:AD10"/>
    <mergeCell ref="Y10:AA10"/>
    <mergeCell ref="S21:S22"/>
    <mergeCell ref="O23:R24"/>
    <mergeCell ref="S23:S24"/>
    <mergeCell ref="O25:R26"/>
    <mergeCell ref="S25:S26"/>
    <mergeCell ref="Y15:AA15"/>
    <mergeCell ref="AB15:AC16"/>
    <mergeCell ref="AD15:AD16"/>
    <mergeCell ref="Y16:AA16"/>
    <mergeCell ref="AB13:AC14"/>
    <mergeCell ref="AD13:AD14"/>
    <mergeCell ref="Y14:AA14"/>
    <mergeCell ref="Y19:AA19"/>
    <mergeCell ref="AB19:AC20"/>
    <mergeCell ref="AD19:AD20"/>
    <mergeCell ref="A15:F16"/>
    <mergeCell ref="G15:I16"/>
    <mergeCell ref="T15:U16"/>
    <mergeCell ref="V15:X16"/>
    <mergeCell ref="A13:F14"/>
    <mergeCell ref="G13:I14"/>
    <mergeCell ref="T13:U14"/>
    <mergeCell ref="V13:X14"/>
    <mergeCell ref="Y13:AA13"/>
    <mergeCell ref="J13:M14"/>
    <mergeCell ref="N13:N14"/>
    <mergeCell ref="Y20:AA20"/>
    <mergeCell ref="AB17:AC18"/>
    <mergeCell ref="AD17:AD18"/>
    <mergeCell ref="Y18:AA18"/>
    <mergeCell ref="A19:F20"/>
    <mergeCell ref="G19:I20"/>
    <mergeCell ref="T19:U20"/>
    <mergeCell ref="V19:X20"/>
    <mergeCell ref="A17:F18"/>
    <mergeCell ref="G17:I18"/>
    <mergeCell ref="T17:U18"/>
    <mergeCell ref="V17:X18"/>
    <mergeCell ref="Y17:AA17"/>
    <mergeCell ref="Y23:AA23"/>
    <mergeCell ref="AB23:AC24"/>
    <mergeCell ref="AD23:AD24"/>
    <mergeCell ref="Y24:AA24"/>
    <mergeCell ref="AB21:AC22"/>
    <mergeCell ref="AD21:AD22"/>
    <mergeCell ref="Y22:AA22"/>
    <mergeCell ref="A23:F24"/>
    <mergeCell ref="G23:I24"/>
    <mergeCell ref="T23:U24"/>
    <mergeCell ref="V23:X24"/>
    <mergeCell ref="A21:F22"/>
    <mergeCell ref="G21:I22"/>
    <mergeCell ref="T21:U22"/>
    <mergeCell ref="V21:X22"/>
    <mergeCell ref="Y21:AA21"/>
    <mergeCell ref="J21:M22"/>
    <mergeCell ref="N21:N22"/>
    <mergeCell ref="N23:N24"/>
    <mergeCell ref="Y29:AA29"/>
    <mergeCell ref="AB29:AC30"/>
    <mergeCell ref="AD29:AD30"/>
    <mergeCell ref="Y30:AA30"/>
    <mergeCell ref="AB27:AC28"/>
    <mergeCell ref="AD27:AD28"/>
    <mergeCell ref="Y28:AA28"/>
    <mergeCell ref="A29:F30"/>
    <mergeCell ref="G29:I30"/>
    <mergeCell ref="T29:U30"/>
    <mergeCell ref="V29:X30"/>
    <mergeCell ref="A27:F28"/>
    <mergeCell ref="G27:I28"/>
    <mergeCell ref="T27:U28"/>
    <mergeCell ref="V27:X28"/>
    <mergeCell ref="Y27:AA27"/>
    <mergeCell ref="O27:R28"/>
    <mergeCell ref="S27:S28"/>
    <mergeCell ref="O29:R30"/>
    <mergeCell ref="S29:S30"/>
    <mergeCell ref="J27:M28"/>
    <mergeCell ref="N27:N28"/>
    <mergeCell ref="AB31:AC32"/>
    <mergeCell ref="AD31:AD32"/>
    <mergeCell ref="Y32:AA32"/>
    <mergeCell ref="A33:F34"/>
    <mergeCell ref="G33:I34"/>
    <mergeCell ref="T33:U34"/>
    <mergeCell ref="V33:X34"/>
    <mergeCell ref="G31:I32"/>
    <mergeCell ref="T31:U32"/>
    <mergeCell ref="V31:X32"/>
    <mergeCell ref="Y31:AA31"/>
    <mergeCell ref="J31:M32"/>
    <mergeCell ref="N31:N32"/>
    <mergeCell ref="O31:R32"/>
    <mergeCell ref="S31:S32"/>
    <mergeCell ref="O33:R34"/>
    <mergeCell ref="S33:S34"/>
    <mergeCell ref="A31:F31"/>
    <mergeCell ref="A32:F32"/>
    <mergeCell ref="A37:F38"/>
    <mergeCell ref="G37:I38"/>
    <mergeCell ref="T37:U38"/>
    <mergeCell ref="V37:X38"/>
    <mergeCell ref="A35:F36"/>
    <mergeCell ref="G35:I36"/>
    <mergeCell ref="T35:U36"/>
    <mergeCell ref="V35:X36"/>
    <mergeCell ref="Y35:AA35"/>
    <mergeCell ref="O35:R36"/>
    <mergeCell ref="S35:S36"/>
    <mergeCell ref="O37:R38"/>
    <mergeCell ref="S37:S38"/>
    <mergeCell ref="G39:I40"/>
    <mergeCell ref="T39:U40"/>
    <mergeCell ref="V39:X40"/>
    <mergeCell ref="Y39:AA39"/>
    <mergeCell ref="J39:M40"/>
    <mergeCell ref="N39:N40"/>
    <mergeCell ref="Y37:AA37"/>
    <mergeCell ref="AB37:AC38"/>
    <mergeCell ref="AD37:AD38"/>
    <mergeCell ref="Y38:AA38"/>
    <mergeCell ref="O39:R40"/>
    <mergeCell ref="S39:S40"/>
    <mergeCell ref="AJ3:AN3"/>
    <mergeCell ref="AE3:AI3"/>
    <mergeCell ref="AE4:AI4"/>
    <mergeCell ref="AB4:AD4"/>
    <mergeCell ref="A45:F46"/>
    <mergeCell ref="G45:I46"/>
    <mergeCell ref="T45:U46"/>
    <mergeCell ref="V45:X46"/>
    <mergeCell ref="AI51:AI52"/>
    <mergeCell ref="AJ51:AN52"/>
    <mergeCell ref="Y49:AA49"/>
    <mergeCell ref="AB49:AC50"/>
    <mergeCell ref="AD49:AD50"/>
    <mergeCell ref="Y50:AA50"/>
    <mergeCell ref="AB43:AC44"/>
    <mergeCell ref="AD43:AD44"/>
    <mergeCell ref="Y44:AA44"/>
    <mergeCell ref="A49:F50"/>
    <mergeCell ref="G49:I50"/>
    <mergeCell ref="T49:U50"/>
    <mergeCell ref="V49:X50"/>
    <mergeCell ref="AE5:AH6"/>
    <mergeCell ref="AI5:AI6"/>
    <mergeCell ref="AJ5:AM6"/>
    <mergeCell ref="AN5:AN6"/>
    <mergeCell ref="Y45:AA45"/>
    <mergeCell ref="AB45:AC46"/>
    <mergeCell ref="AD45:AD46"/>
    <mergeCell ref="Y46:AA46"/>
    <mergeCell ref="AJ4:AN4"/>
    <mergeCell ref="Y43:AA43"/>
    <mergeCell ref="Y41:AA41"/>
    <mergeCell ref="AB41:AC42"/>
    <mergeCell ref="AD41:AD42"/>
    <mergeCell ref="Y42:AA42"/>
    <mergeCell ref="AB39:AC40"/>
    <mergeCell ref="AD39:AD40"/>
    <mergeCell ref="Y40:AA40"/>
    <mergeCell ref="AB35:AC36"/>
    <mergeCell ref="AD35:AD36"/>
    <mergeCell ref="Y36:AA36"/>
    <mergeCell ref="Y33:AA33"/>
    <mergeCell ref="AB33:AC34"/>
    <mergeCell ref="AD33:AD34"/>
    <mergeCell ref="Y34:AA34"/>
    <mergeCell ref="AI9:AI10"/>
    <mergeCell ref="AI25:AI26"/>
    <mergeCell ref="AI13:AI14"/>
    <mergeCell ref="A1:I2"/>
    <mergeCell ref="J9:M10"/>
    <mergeCell ref="N9:N10"/>
    <mergeCell ref="A47:F48"/>
    <mergeCell ref="G47:I48"/>
    <mergeCell ref="T47:U48"/>
    <mergeCell ref="V47:X48"/>
    <mergeCell ref="Y47:AA47"/>
    <mergeCell ref="J47:M48"/>
    <mergeCell ref="N47:N48"/>
    <mergeCell ref="J5:M6"/>
    <mergeCell ref="N5:N6"/>
    <mergeCell ref="A43:F44"/>
    <mergeCell ref="G43:I44"/>
    <mergeCell ref="T43:U44"/>
    <mergeCell ref="V43:X44"/>
    <mergeCell ref="A41:F42"/>
    <mergeCell ref="G41:I42"/>
    <mergeCell ref="T41:U42"/>
    <mergeCell ref="V41:X42"/>
    <mergeCell ref="A39:F40"/>
    <mergeCell ref="N17:N18"/>
    <mergeCell ref="J19:M20"/>
    <mergeCell ref="N19:N20"/>
    <mergeCell ref="J11:M12"/>
    <mergeCell ref="N11:N12"/>
    <mergeCell ref="J25:M26"/>
    <mergeCell ref="N25:N26"/>
    <mergeCell ref="J7:M8"/>
    <mergeCell ref="N7:N8"/>
    <mergeCell ref="J49:M50"/>
    <mergeCell ref="N49:N50"/>
    <mergeCell ref="AE9:AH10"/>
    <mergeCell ref="AE25:AH26"/>
    <mergeCell ref="AE13:AH14"/>
    <mergeCell ref="J41:M42"/>
    <mergeCell ref="N41:N42"/>
    <mergeCell ref="J43:M44"/>
    <mergeCell ref="N43:N44"/>
    <mergeCell ref="J45:M46"/>
    <mergeCell ref="N45:N46"/>
    <mergeCell ref="J33:M34"/>
    <mergeCell ref="N33:N34"/>
    <mergeCell ref="J35:M36"/>
    <mergeCell ref="N35:N36"/>
    <mergeCell ref="J37:M38"/>
    <mergeCell ref="N37:N38"/>
    <mergeCell ref="J23:M24"/>
    <mergeCell ref="AN13:AN14"/>
    <mergeCell ref="AE15:AH16"/>
    <mergeCell ref="AI15:AI16"/>
    <mergeCell ref="AJ15:AM16"/>
    <mergeCell ref="AN15:AN16"/>
    <mergeCell ref="AJ25:AM26"/>
    <mergeCell ref="AN25:AN26"/>
    <mergeCell ref="AE7:AH8"/>
    <mergeCell ref="AI7:AI8"/>
    <mergeCell ref="AJ7:AM8"/>
    <mergeCell ref="AN7:AN8"/>
    <mergeCell ref="AJ9:AM10"/>
    <mergeCell ref="AN9:AN10"/>
    <mergeCell ref="AE11:AH12"/>
    <mergeCell ref="AI11:AI12"/>
    <mergeCell ref="AJ11:AM12"/>
    <mergeCell ref="AN11:AN12"/>
    <mergeCell ref="AN21:AN22"/>
    <mergeCell ref="AE23:AH24"/>
    <mergeCell ref="AI23:AI24"/>
    <mergeCell ref="AJ23:AM24"/>
    <mergeCell ref="AN23:AN24"/>
    <mergeCell ref="AE17:AH18"/>
    <mergeCell ref="AI17:AI18"/>
    <mergeCell ref="AJ17:AM18"/>
    <mergeCell ref="AN17:AN18"/>
    <mergeCell ref="AE19:AH20"/>
    <mergeCell ref="AI19:AI20"/>
    <mergeCell ref="AJ19:AM20"/>
    <mergeCell ref="AN19:AN20"/>
    <mergeCell ref="AN31:AN32"/>
    <mergeCell ref="AE33:AH34"/>
    <mergeCell ref="AI33:AI34"/>
    <mergeCell ref="AJ33:AM34"/>
    <mergeCell ref="AN33:AN34"/>
    <mergeCell ref="AE27:AH28"/>
    <mergeCell ref="AI27:AI28"/>
    <mergeCell ref="AJ27:AM28"/>
    <mergeCell ref="AN27:AN28"/>
    <mergeCell ref="AE29:AH30"/>
    <mergeCell ref="AI29:AI30"/>
    <mergeCell ref="AJ29:AM30"/>
    <mergeCell ref="AN29:AN30"/>
    <mergeCell ref="AE31:AH32"/>
    <mergeCell ref="AI31:AI32"/>
    <mergeCell ref="AJ31:AM32"/>
    <mergeCell ref="AE21:AH22"/>
    <mergeCell ref="AI21:AI22"/>
    <mergeCell ref="AI41:AI42"/>
    <mergeCell ref="AJ41:AM42"/>
    <mergeCell ref="AN41:AN42"/>
    <mergeCell ref="AE35:AH36"/>
    <mergeCell ref="AI35:AI36"/>
    <mergeCell ref="AJ35:AM36"/>
    <mergeCell ref="AN35:AN36"/>
    <mergeCell ref="AE37:AH38"/>
    <mergeCell ref="AI37:AI38"/>
    <mergeCell ref="AJ37:AM38"/>
    <mergeCell ref="AN37:AN38"/>
    <mergeCell ref="AE39:AH40"/>
    <mergeCell ref="AI39:AI40"/>
    <mergeCell ref="AJ39:AM40"/>
    <mergeCell ref="AJ21:AM22"/>
    <mergeCell ref="AJ13:AM14"/>
    <mergeCell ref="J29:M30"/>
    <mergeCell ref="N29:N30"/>
    <mergeCell ref="J15:M16"/>
    <mergeCell ref="N15:N16"/>
    <mergeCell ref="J17:M18"/>
    <mergeCell ref="AN47:AN48"/>
    <mergeCell ref="AE49:AH50"/>
    <mergeCell ref="AI49:AI50"/>
    <mergeCell ref="AJ49:AM50"/>
    <mergeCell ref="AN49:AN50"/>
    <mergeCell ref="AE43:AH44"/>
    <mergeCell ref="AI43:AI44"/>
    <mergeCell ref="AJ43:AM44"/>
    <mergeCell ref="AN43:AN44"/>
    <mergeCell ref="AE45:AH46"/>
    <mergeCell ref="AI45:AI46"/>
    <mergeCell ref="AJ45:AM46"/>
    <mergeCell ref="AN45:AN46"/>
    <mergeCell ref="AE47:AH48"/>
    <mergeCell ref="AI47:AI48"/>
    <mergeCell ref="AJ47:AM48"/>
    <mergeCell ref="AN39:AN40"/>
  </mergeCells>
  <phoneticPr fontId="2"/>
  <printOptions horizontalCentered="1"/>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31"/>
  <sheetViews>
    <sheetView workbookViewId="0">
      <selection activeCell="D57" sqref="D57"/>
    </sheetView>
  </sheetViews>
  <sheetFormatPr defaultColWidth="9" defaultRowHeight="24" customHeight="1" x14ac:dyDescent="0.2"/>
  <cols>
    <col min="1" max="1" width="13.90625" style="1" customWidth="1"/>
    <col min="2" max="2" width="9" style="1"/>
    <col min="3" max="3" width="10.6328125" style="1" customWidth="1"/>
    <col min="4" max="4" width="9.36328125" style="1" customWidth="1"/>
    <col min="5" max="5" width="10.453125" style="1" customWidth="1"/>
    <col min="6" max="7" width="9" style="1"/>
    <col min="8" max="8" width="7.7265625" style="1" customWidth="1"/>
    <col min="9" max="9" width="7.90625" style="1" customWidth="1"/>
    <col min="10" max="10" width="7.453125" style="1" customWidth="1"/>
    <col min="11" max="16384" width="9" style="1"/>
  </cols>
  <sheetData>
    <row r="1" spans="1:10" ht="24" customHeight="1" x14ac:dyDescent="0.2">
      <c r="A1" s="12" t="s">
        <v>71</v>
      </c>
    </row>
    <row r="2" spans="1:10" ht="24" customHeight="1" x14ac:dyDescent="0.2">
      <c r="A2" s="22" t="s">
        <v>72</v>
      </c>
    </row>
    <row r="3" spans="1:10" ht="24" customHeight="1" x14ac:dyDescent="0.2">
      <c r="A3" s="113" t="s">
        <v>83</v>
      </c>
      <c r="B3" s="250" t="s">
        <v>76</v>
      </c>
      <c r="C3" s="250"/>
      <c r="D3" s="23" t="s">
        <v>77</v>
      </c>
      <c r="E3" s="23" t="s">
        <v>78</v>
      </c>
      <c r="F3" s="227" t="s">
        <v>459</v>
      </c>
      <c r="G3" s="227"/>
      <c r="H3" s="227" t="s">
        <v>81</v>
      </c>
      <c r="I3" s="227"/>
    </row>
    <row r="4" spans="1:10" ht="24" customHeight="1" x14ac:dyDescent="0.2">
      <c r="A4" s="113"/>
      <c r="B4" s="251" t="s">
        <v>462</v>
      </c>
      <c r="C4" s="251"/>
      <c r="D4" s="24">
        <v>1.4E-2</v>
      </c>
      <c r="E4" s="101" t="s">
        <v>79</v>
      </c>
      <c r="F4" s="38"/>
      <c r="G4" s="39" t="s">
        <v>80</v>
      </c>
      <c r="H4" s="247" t="s">
        <v>82</v>
      </c>
      <c r="I4" s="248"/>
    </row>
    <row r="5" spans="1:10" ht="24" customHeight="1" x14ac:dyDescent="0.2">
      <c r="A5" s="3" t="s">
        <v>73</v>
      </c>
      <c r="B5" s="128" t="s">
        <v>5</v>
      </c>
      <c r="C5" s="129"/>
      <c r="D5" s="14"/>
      <c r="E5" s="14"/>
      <c r="F5" s="114"/>
      <c r="G5" s="116"/>
      <c r="H5" s="128" t="s">
        <v>5</v>
      </c>
      <c r="I5" s="129"/>
    </row>
    <row r="6" spans="1:10" ht="24" customHeight="1" x14ac:dyDescent="0.2">
      <c r="A6" s="3" t="s">
        <v>74</v>
      </c>
      <c r="B6" s="128" t="s">
        <v>5</v>
      </c>
      <c r="C6" s="129"/>
      <c r="D6" s="14"/>
      <c r="E6" s="14"/>
      <c r="F6" s="114"/>
      <c r="G6" s="116"/>
      <c r="H6" s="128" t="s">
        <v>5</v>
      </c>
      <c r="I6" s="129"/>
      <c r="J6" s="57"/>
    </row>
    <row r="7" spans="1:10" ht="24" customHeight="1" x14ac:dyDescent="0.2">
      <c r="A7" s="3" t="s">
        <v>278</v>
      </c>
      <c r="B7" s="128" t="s">
        <v>5</v>
      </c>
      <c r="C7" s="129"/>
      <c r="D7" s="14"/>
      <c r="E7" s="14"/>
      <c r="F7" s="114"/>
      <c r="G7" s="116"/>
      <c r="H7" s="128" t="s">
        <v>5</v>
      </c>
      <c r="I7" s="129"/>
    </row>
    <row r="8" spans="1:10" ht="24" customHeight="1" x14ac:dyDescent="0.2">
      <c r="A8" s="3" t="s">
        <v>75</v>
      </c>
      <c r="B8" s="128" t="s">
        <v>5</v>
      </c>
      <c r="C8" s="129"/>
      <c r="D8" s="14"/>
      <c r="E8" s="14"/>
      <c r="F8" s="114"/>
      <c r="G8" s="116"/>
      <c r="H8" s="128" t="s">
        <v>5</v>
      </c>
      <c r="I8" s="129"/>
    </row>
    <row r="9" spans="1:10" ht="24" customHeight="1" x14ac:dyDescent="0.2">
      <c r="A9" s="14"/>
      <c r="B9" s="128" t="s">
        <v>5</v>
      </c>
      <c r="C9" s="129"/>
      <c r="D9" s="14"/>
      <c r="E9" s="14"/>
      <c r="F9" s="114"/>
      <c r="G9" s="116"/>
      <c r="H9" s="128" t="s">
        <v>5</v>
      </c>
      <c r="I9" s="129"/>
    </row>
    <row r="10" spans="1:10" ht="24" customHeight="1" x14ac:dyDescent="0.2">
      <c r="A10" s="114" t="s">
        <v>62</v>
      </c>
      <c r="B10" s="115"/>
      <c r="C10" s="115"/>
      <c r="D10" s="115"/>
      <c r="E10" s="115"/>
      <c r="F10" s="115"/>
      <c r="G10" s="116"/>
      <c r="H10" s="130" t="s">
        <v>5</v>
      </c>
      <c r="I10" s="131"/>
    </row>
    <row r="12" spans="1:10" ht="24" customHeight="1" x14ac:dyDescent="0.2">
      <c r="A12" s="12" t="s">
        <v>84</v>
      </c>
    </row>
    <row r="13" spans="1:10" ht="24" customHeight="1" x14ac:dyDescent="0.2">
      <c r="A13" s="113" t="s">
        <v>83</v>
      </c>
      <c r="B13" s="113" t="s">
        <v>461</v>
      </c>
      <c r="C13" s="113"/>
      <c r="D13" s="113" t="s">
        <v>460</v>
      </c>
      <c r="E13" s="113"/>
      <c r="F13" s="227" t="s">
        <v>81</v>
      </c>
      <c r="G13" s="227"/>
      <c r="H13" s="113" t="s">
        <v>67</v>
      </c>
      <c r="I13" s="113"/>
    </row>
    <row r="14" spans="1:10" ht="24" customHeight="1" x14ac:dyDescent="0.2">
      <c r="A14" s="113"/>
      <c r="B14" s="113"/>
      <c r="C14" s="113"/>
      <c r="D14" s="113"/>
      <c r="E14" s="113"/>
      <c r="F14" s="241" t="s">
        <v>79</v>
      </c>
      <c r="G14" s="249"/>
      <c r="H14" s="113"/>
      <c r="I14" s="113"/>
    </row>
    <row r="15" spans="1:10" ht="24" customHeight="1" x14ac:dyDescent="0.2">
      <c r="A15" s="14" t="s">
        <v>85</v>
      </c>
      <c r="B15" s="128" t="s">
        <v>5</v>
      </c>
      <c r="C15" s="129"/>
      <c r="D15" s="113"/>
      <c r="E15" s="113"/>
      <c r="F15" s="128" t="s">
        <v>5</v>
      </c>
      <c r="G15" s="129"/>
      <c r="H15" s="114"/>
      <c r="I15" s="116"/>
    </row>
    <row r="16" spans="1:10" ht="24" customHeight="1" x14ac:dyDescent="0.2">
      <c r="A16" s="14" t="s">
        <v>86</v>
      </c>
      <c r="B16" s="128" t="s">
        <v>5</v>
      </c>
      <c r="C16" s="129"/>
      <c r="D16" s="113"/>
      <c r="E16" s="113"/>
      <c r="F16" s="128" t="s">
        <v>5</v>
      </c>
      <c r="G16" s="129"/>
      <c r="H16" s="114"/>
      <c r="I16" s="116"/>
    </row>
    <row r="17" spans="1:9" ht="24" customHeight="1" x14ac:dyDescent="0.2">
      <c r="A17" s="14" t="s">
        <v>87</v>
      </c>
      <c r="B17" s="128" t="s">
        <v>5</v>
      </c>
      <c r="C17" s="129"/>
      <c r="D17" s="113"/>
      <c r="E17" s="113"/>
      <c r="F17" s="128" t="s">
        <v>5</v>
      </c>
      <c r="G17" s="129"/>
      <c r="H17" s="114"/>
      <c r="I17" s="116"/>
    </row>
    <row r="18" spans="1:9" ht="24" customHeight="1" x14ac:dyDescent="0.2">
      <c r="A18" s="14"/>
      <c r="B18" s="128" t="s">
        <v>5</v>
      </c>
      <c r="C18" s="129"/>
      <c r="D18" s="113"/>
      <c r="E18" s="113"/>
      <c r="F18" s="128" t="s">
        <v>5</v>
      </c>
      <c r="G18" s="129"/>
      <c r="H18" s="114"/>
      <c r="I18" s="116"/>
    </row>
    <row r="19" spans="1:9" ht="24" customHeight="1" x14ac:dyDescent="0.2">
      <c r="A19" s="14"/>
      <c r="B19" s="128" t="s">
        <v>5</v>
      </c>
      <c r="C19" s="129"/>
      <c r="D19" s="113"/>
      <c r="E19" s="113"/>
      <c r="F19" s="128" t="s">
        <v>5</v>
      </c>
      <c r="G19" s="129"/>
      <c r="H19" s="114"/>
      <c r="I19" s="116"/>
    </row>
    <row r="20" spans="1:9" ht="24" customHeight="1" x14ac:dyDescent="0.2">
      <c r="A20" s="14"/>
      <c r="B20" s="128" t="s">
        <v>5</v>
      </c>
      <c r="C20" s="129"/>
      <c r="D20" s="113"/>
      <c r="E20" s="113"/>
      <c r="F20" s="128" t="s">
        <v>5</v>
      </c>
      <c r="G20" s="129"/>
      <c r="H20" s="114"/>
      <c r="I20" s="116"/>
    </row>
    <row r="21" spans="1:9" ht="24" customHeight="1" x14ac:dyDescent="0.2">
      <c r="A21" s="114" t="s">
        <v>62</v>
      </c>
      <c r="B21" s="115"/>
      <c r="C21" s="115"/>
      <c r="D21" s="115"/>
      <c r="E21" s="116"/>
      <c r="F21" s="130" t="s">
        <v>5</v>
      </c>
      <c r="G21" s="131"/>
      <c r="H21" s="114"/>
      <c r="I21" s="116"/>
    </row>
    <row r="23" spans="1:9" ht="24" customHeight="1" x14ac:dyDescent="0.2">
      <c r="A23" s="12" t="s">
        <v>88</v>
      </c>
    </row>
    <row r="24" spans="1:9" ht="24" customHeight="1" x14ac:dyDescent="0.2">
      <c r="A24" s="3" t="s">
        <v>44</v>
      </c>
      <c r="B24" s="113" t="s">
        <v>83</v>
      </c>
      <c r="C24" s="113"/>
      <c r="D24" s="113" t="s">
        <v>55</v>
      </c>
      <c r="E24" s="113"/>
      <c r="F24" s="113" t="s">
        <v>89</v>
      </c>
      <c r="G24" s="113"/>
      <c r="H24" s="113" t="s">
        <v>67</v>
      </c>
      <c r="I24" s="113"/>
    </row>
    <row r="25" spans="1:9" ht="24" customHeight="1" x14ac:dyDescent="0.2">
      <c r="A25" s="3" t="s">
        <v>52</v>
      </c>
      <c r="B25" s="113"/>
      <c r="C25" s="113"/>
      <c r="D25" s="117" t="s">
        <v>5</v>
      </c>
      <c r="E25" s="117"/>
      <c r="F25" s="113"/>
      <c r="G25" s="113"/>
      <c r="H25" s="113"/>
      <c r="I25" s="113"/>
    </row>
    <row r="26" spans="1:9" ht="24" customHeight="1" x14ac:dyDescent="0.2">
      <c r="A26" s="3" t="s">
        <v>52</v>
      </c>
      <c r="B26" s="113"/>
      <c r="C26" s="113"/>
      <c r="D26" s="117" t="s">
        <v>5</v>
      </c>
      <c r="E26" s="117"/>
      <c r="F26" s="113"/>
      <c r="G26" s="113"/>
      <c r="H26" s="113"/>
      <c r="I26" s="113"/>
    </row>
    <row r="27" spans="1:9" ht="24" customHeight="1" x14ac:dyDescent="0.2">
      <c r="A27" s="3" t="s">
        <v>52</v>
      </c>
      <c r="B27" s="113"/>
      <c r="C27" s="113"/>
      <c r="D27" s="117" t="s">
        <v>5</v>
      </c>
      <c r="E27" s="117"/>
      <c r="F27" s="113"/>
      <c r="G27" s="113"/>
      <c r="H27" s="113"/>
      <c r="I27" s="113"/>
    </row>
    <row r="28" spans="1:9" ht="24" customHeight="1" x14ac:dyDescent="0.2">
      <c r="A28" s="3" t="s">
        <v>52</v>
      </c>
      <c r="B28" s="113"/>
      <c r="C28" s="113"/>
      <c r="D28" s="117" t="s">
        <v>5</v>
      </c>
      <c r="E28" s="117"/>
      <c r="F28" s="113"/>
      <c r="G28" s="113"/>
      <c r="H28" s="113"/>
      <c r="I28" s="113"/>
    </row>
    <row r="29" spans="1:9" ht="24" customHeight="1" x14ac:dyDescent="0.2">
      <c r="A29" s="113" t="s">
        <v>62</v>
      </c>
      <c r="B29" s="113"/>
      <c r="C29" s="113"/>
      <c r="D29" s="133" t="s">
        <v>5</v>
      </c>
      <c r="E29" s="133"/>
      <c r="F29" s="113"/>
      <c r="G29" s="113"/>
      <c r="H29" s="113"/>
      <c r="I29" s="113"/>
    </row>
    <row r="31" spans="1:9" ht="24" customHeight="1" x14ac:dyDescent="0.2">
      <c r="A31" s="5"/>
      <c r="B31" s="40" t="s">
        <v>90</v>
      </c>
      <c r="C31" s="5"/>
      <c r="D31" s="5"/>
      <c r="E31" s="5"/>
      <c r="F31" s="252"/>
      <c r="G31" s="252"/>
      <c r="H31" s="5" t="s">
        <v>5</v>
      </c>
      <c r="I31" s="5"/>
    </row>
  </sheetData>
  <mergeCells count="81">
    <mergeCell ref="B8:C8"/>
    <mergeCell ref="F8:G8"/>
    <mergeCell ref="H8:I8"/>
    <mergeCell ref="B18:C18"/>
    <mergeCell ref="D18:E18"/>
    <mergeCell ref="F18:G18"/>
    <mergeCell ref="B17:C17"/>
    <mergeCell ref="H15:I15"/>
    <mergeCell ref="H17:I17"/>
    <mergeCell ref="H16:I16"/>
    <mergeCell ref="D16:E16"/>
    <mergeCell ref="H18:I18"/>
    <mergeCell ref="B16:C16"/>
    <mergeCell ref="H10:I10"/>
    <mergeCell ref="H13:I14"/>
    <mergeCell ref="H29:I29"/>
    <mergeCell ref="F24:G24"/>
    <mergeCell ref="H28:I28"/>
    <mergeCell ref="H25:I25"/>
    <mergeCell ref="H26:I26"/>
    <mergeCell ref="H27:I27"/>
    <mergeCell ref="H20:I20"/>
    <mergeCell ref="H21:I21"/>
    <mergeCell ref="F28:G28"/>
    <mergeCell ref="H24:I24"/>
    <mergeCell ref="H19:I19"/>
    <mergeCell ref="B3:C3"/>
    <mergeCell ref="B4:C4"/>
    <mergeCell ref="F31:G31"/>
    <mergeCell ref="F20:G20"/>
    <mergeCell ref="B19:C19"/>
    <mergeCell ref="D19:E19"/>
    <mergeCell ref="F19:G19"/>
    <mergeCell ref="D17:E17"/>
    <mergeCell ref="F15:G15"/>
    <mergeCell ref="F16:G16"/>
    <mergeCell ref="F17:G17"/>
    <mergeCell ref="B24:C24"/>
    <mergeCell ref="B25:C25"/>
    <mergeCell ref="B26:C26"/>
    <mergeCell ref="B20:C20"/>
    <mergeCell ref="D20:E20"/>
    <mergeCell ref="H5:I5"/>
    <mergeCell ref="F3:G3"/>
    <mergeCell ref="H3:I3"/>
    <mergeCell ref="A10:G10"/>
    <mergeCell ref="F5:G5"/>
    <mergeCell ref="F6:G6"/>
    <mergeCell ref="F7:G7"/>
    <mergeCell ref="F9:G9"/>
    <mergeCell ref="B5:C5"/>
    <mergeCell ref="B6:C6"/>
    <mergeCell ref="B7:C7"/>
    <mergeCell ref="B9:C9"/>
    <mergeCell ref="A3:A4"/>
    <mergeCell ref="H6:I6"/>
    <mergeCell ref="H7:I7"/>
    <mergeCell ref="H9:I9"/>
    <mergeCell ref="A13:A14"/>
    <mergeCell ref="B13:C14"/>
    <mergeCell ref="D13:E14"/>
    <mergeCell ref="F13:G13"/>
    <mergeCell ref="B15:C15"/>
    <mergeCell ref="D15:E15"/>
    <mergeCell ref="F14:G14"/>
    <mergeCell ref="H4:I4"/>
    <mergeCell ref="A21:E21"/>
    <mergeCell ref="F21:G21"/>
    <mergeCell ref="D24:E24"/>
    <mergeCell ref="A29:C29"/>
    <mergeCell ref="D29:E29"/>
    <mergeCell ref="F29:G29"/>
    <mergeCell ref="D25:E25"/>
    <mergeCell ref="D26:E26"/>
    <mergeCell ref="D27:E27"/>
    <mergeCell ref="D28:E28"/>
    <mergeCell ref="B28:C28"/>
    <mergeCell ref="F25:G25"/>
    <mergeCell ref="F26:G26"/>
    <mergeCell ref="F27:G27"/>
    <mergeCell ref="B27:C27"/>
  </mergeCells>
  <phoneticPr fontId="2"/>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vt:i4>
      </vt:variant>
    </vt:vector>
  </HeadingPairs>
  <TitlesOfParts>
    <vt:vector size="23" baseType="lpstr">
      <vt:lpstr>表紙</vt:lpstr>
      <vt:lpstr>- 1 -</vt:lpstr>
      <vt:lpstr>- 2 -</vt:lpstr>
      <vt:lpstr>- 3 -</vt:lpstr>
      <vt:lpstr>- 4 -</vt:lpstr>
      <vt:lpstr>- 5 -</vt:lpstr>
      <vt:lpstr>- 6 -</vt:lpstr>
      <vt:lpstr>- 7 -</vt:lpstr>
      <vt:lpstr>- 8 -</vt:lpstr>
      <vt:lpstr>- 9 -</vt:lpstr>
      <vt:lpstr>- 10 -</vt:lpstr>
      <vt:lpstr>- 11 -</vt:lpstr>
      <vt:lpstr>- 12 -</vt:lpstr>
      <vt:lpstr>- 13 -</vt:lpstr>
      <vt:lpstr>- 14 -</vt:lpstr>
      <vt:lpstr>- 15 -</vt:lpstr>
      <vt:lpstr>- 16 -</vt:lpstr>
      <vt:lpstr>記入例</vt:lpstr>
      <vt:lpstr>'- 3 -'!Print_Area</vt:lpstr>
      <vt:lpstr>'- 5 -'!Print_Area</vt:lpstr>
      <vt:lpstr>'- 6 -'!Print_Area</vt:lpstr>
      <vt:lpstr>'- 7 -'!Print_Area</vt:lpstr>
      <vt:lpstr>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相原里美</dc:creator>
  <cp:lastModifiedBy>三瓶　裕登</cp:lastModifiedBy>
  <cp:lastPrinted>2026-01-30T06:50:49Z</cp:lastPrinted>
  <dcterms:created xsi:type="dcterms:W3CDTF">2004-01-19T09:58:31Z</dcterms:created>
  <dcterms:modified xsi:type="dcterms:W3CDTF">2026-01-30T06:51:22Z</dcterms:modified>
</cp:coreProperties>
</file>